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activeTab="0"/>
  </bookViews>
  <sheets>
    <sheet name="Kötelező szakmai tárgyak" sheetId="1" r:id="rId1"/>
    <sheet name="K.Technológia" sheetId="2" r:id="rId2"/>
    <sheet name="K. Menedzsment" sheetId="3" r:id="rId3"/>
    <sheet name="ZV_Követelmény" sheetId="4" r:id="rId4"/>
  </sheets>
  <definedNames>
    <definedName name="_xlnm.Print_Area" localSheetId="3">'ZV_Követelmény'!$A$1:$W$24</definedName>
  </definedNames>
  <calcPr fullCalcOnLoad="1"/>
</workbook>
</file>

<file path=xl/sharedStrings.xml><?xml version="1.0" encoding="utf-8"?>
<sst xmlns="http://schemas.openxmlformats.org/spreadsheetml/2006/main" count="360" uniqueCount="212">
  <si>
    <t>Környezet- és Vegyészmérnöki Tanszék</t>
  </si>
  <si>
    <t>Mintatanterv</t>
  </si>
  <si>
    <t>Sorsz</t>
  </si>
  <si>
    <t>A tantárgy</t>
  </si>
  <si>
    <t>II. évfolyam</t>
  </si>
  <si>
    <t>III. évfolyam</t>
  </si>
  <si>
    <t>IV. évfolyam</t>
  </si>
  <si>
    <t>megnevezése</t>
  </si>
  <si>
    <t>fksz</t>
  </si>
  <si>
    <t>K.P.</t>
  </si>
  <si>
    <t>Matematika I</t>
  </si>
  <si>
    <t>k</t>
  </si>
  <si>
    <t>Matematika II</t>
  </si>
  <si>
    <t>Matematika III</t>
  </si>
  <si>
    <t xml:space="preserve">Geológia </t>
  </si>
  <si>
    <t>f</t>
  </si>
  <si>
    <t>kZ</t>
  </si>
  <si>
    <t>fZ</t>
  </si>
  <si>
    <t>Zaj- és rezgésvédelem I.</t>
  </si>
  <si>
    <t>Zaj- és rezgésvédelem II.</t>
  </si>
  <si>
    <t>7 fv.</t>
  </si>
  <si>
    <t>6.fv.</t>
  </si>
  <si>
    <t>5.fv.</t>
  </si>
  <si>
    <t>1.fv.</t>
  </si>
  <si>
    <t>3.fv.</t>
  </si>
  <si>
    <t>2.fv.</t>
  </si>
  <si>
    <t>4.fv.</t>
  </si>
  <si>
    <t>I.évfolyam</t>
  </si>
  <si>
    <t>Környezetgazdálkodás I</t>
  </si>
  <si>
    <t>Környezetgazdálkodás II</t>
  </si>
  <si>
    <t>Talajtan</t>
  </si>
  <si>
    <t xml:space="preserve">Talaj – szennyezés, védelem </t>
  </si>
  <si>
    <t>K.P</t>
  </si>
  <si>
    <t>Tsz</t>
  </si>
  <si>
    <t>Tervezés</t>
  </si>
  <si>
    <t>ÓRÁK SZÁMA</t>
  </si>
  <si>
    <t xml:space="preserve">KÖTELEZŐ SZAKMAI TANTÁRGYAK . </t>
  </si>
  <si>
    <t>Modul</t>
  </si>
  <si>
    <t>Kód</t>
  </si>
  <si>
    <t>Szakdol-gozat</t>
  </si>
  <si>
    <t>Differenciált szakmai anyag 40 kredit + Szakdolgozat 15 kredit</t>
  </si>
  <si>
    <t xml:space="preserve">Kollokvium    </t>
  </si>
  <si>
    <t xml:space="preserve">Félévközi számonkérés    </t>
  </si>
  <si>
    <t>Vízgazdálkodás</t>
  </si>
  <si>
    <t>Élelmiszerbiztonság</t>
  </si>
  <si>
    <t>A termelői és ipari környezet</t>
  </si>
  <si>
    <t>Talajgazdálkodás</t>
  </si>
  <si>
    <t>Környezetegészségügy</t>
  </si>
  <si>
    <t>Környezettechnológia szakirány</t>
  </si>
  <si>
    <t>Környezetmenedzsment szakirány</t>
  </si>
  <si>
    <t>Környezeti térinformatika</t>
  </si>
  <si>
    <t>Környezetstratégia</t>
  </si>
  <si>
    <t>Szervezés és vezetéselmélet</t>
  </si>
  <si>
    <t>Településmarketing</t>
  </si>
  <si>
    <t>Életciklus elemzés</t>
  </si>
  <si>
    <t>Összes óraszám ( ea + gyak )</t>
  </si>
  <si>
    <t>Het óraszám áthozat 1. lapról:</t>
  </si>
  <si>
    <t>Kr</t>
  </si>
  <si>
    <t>Kollokvium áthozat az 1. lapról</t>
  </si>
  <si>
    <t>Félévk. jegy áthozat az 1. lapról</t>
  </si>
  <si>
    <t>A félév összes óraszáma:</t>
  </si>
  <si>
    <t>A félév összes kollokviuma:</t>
  </si>
  <si>
    <t>A félév összes félévközi jegye:</t>
  </si>
  <si>
    <t>Zaj és rezgésvédelem III.</t>
  </si>
  <si>
    <t>Egészségvéd. és radioökológia</t>
  </si>
  <si>
    <t>Vízgazdálk és vízminőségvédelem I</t>
  </si>
  <si>
    <t>Vízgazdálk és vízminőségvédelem II</t>
  </si>
  <si>
    <t>Ökológia II</t>
  </si>
  <si>
    <t>Debreceni Egyetem</t>
  </si>
  <si>
    <t>Műszaki Főiskolai Kar</t>
  </si>
  <si>
    <t>Környezetmérnöki alapszak</t>
  </si>
  <si>
    <t xml:space="preserve">Alkalmazott biológia </t>
  </si>
  <si>
    <t>Levegőtisztaság-védelem I</t>
  </si>
  <si>
    <t>Levegőtisztaság-védelem II</t>
  </si>
  <si>
    <t>Hulladékgazdálkodás III</t>
  </si>
  <si>
    <t>Általános kémia I</t>
  </si>
  <si>
    <t>Általános kémia II</t>
  </si>
  <si>
    <t>Általános kémia III</t>
  </si>
  <si>
    <t>Előzmény</t>
  </si>
  <si>
    <t>szakfelelős</t>
  </si>
  <si>
    <t>Szabadon választható tárgyak I., II., III., és IV.</t>
  </si>
  <si>
    <t>(min. 10 kreditpont), minden szakirányra</t>
  </si>
  <si>
    <t>Szabadon választható I</t>
  </si>
  <si>
    <t>Szabadon választható II</t>
  </si>
  <si>
    <t>Szabadon választható III</t>
  </si>
  <si>
    <t>Szabadon választható IV</t>
  </si>
  <si>
    <t>Biztonságtechnika</t>
  </si>
  <si>
    <t>Menedzsment II.</t>
  </si>
  <si>
    <t>MFTRV31K04</t>
  </si>
  <si>
    <t>MFSZD31K07</t>
  </si>
  <si>
    <t>MFSZD32K08</t>
  </si>
  <si>
    <t>MFSZV31X03</t>
  </si>
  <si>
    <t>MFMEN32X03</t>
  </si>
  <si>
    <t>MFELE31K03</t>
  </si>
  <si>
    <t>Ssz</t>
  </si>
  <si>
    <t>A tantárgy megnevezése</t>
  </si>
  <si>
    <t>főiskolai tanár</t>
  </si>
  <si>
    <t>Környezeti állapotértékelés</t>
  </si>
  <si>
    <t>Környezeti hatásvizsgálat</t>
  </si>
  <si>
    <t>Környezeti analízis I.</t>
  </si>
  <si>
    <t>Környezeti analízis II.</t>
  </si>
  <si>
    <t>Hulladékgazdálkodás I.</t>
  </si>
  <si>
    <t>Környezetvédelmi műveletek I.</t>
  </si>
  <si>
    <t>Környezetvédelmi műveletek II.</t>
  </si>
  <si>
    <t>Mérnöki ismeretek I.</t>
  </si>
  <si>
    <t>Mérnöki ismeretek II.</t>
  </si>
  <si>
    <t>Geodézia</t>
  </si>
  <si>
    <t>Hulladékgazdálkodás II.</t>
  </si>
  <si>
    <t>Ökológia I.</t>
  </si>
  <si>
    <t>Energetika I.</t>
  </si>
  <si>
    <r>
      <t>Energetika</t>
    </r>
    <r>
      <rPr>
        <sz val="9"/>
        <rFont val="Arial CE"/>
        <family val="0"/>
      </rPr>
      <t xml:space="preserve"> II. </t>
    </r>
  </si>
  <si>
    <t>MFKTI31K03</t>
  </si>
  <si>
    <t>MFKOS31K03</t>
  </si>
  <si>
    <t>MFTMA31K03</t>
  </si>
  <si>
    <t>Szabadon Vál12 Kr.</t>
  </si>
  <si>
    <t>MFKGZ31K03</t>
  </si>
  <si>
    <t>Környezetgazdaságtan II</t>
  </si>
  <si>
    <t>MFENR32K03</t>
  </si>
  <si>
    <t>Energetika II</t>
  </si>
  <si>
    <t>Mérnöki informatika I.</t>
  </si>
  <si>
    <t>Mérnöki informatika II.</t>
  </si>
  <si>
    <t>Természet-, táj- és vizi kv I.</t>
  </si>
  <si>
    <t>Természet-, táj- és vizi kv II.</t>
  </si>
  <si>
    <t>Dr. Varga Emilné Dr. Szűcs Edit</t>
  </si>
  <si>
    <t>dékán</t>
  </si>
  <si>
    <t>szakirányfelelős Dr Horváth Róbert</t>
  </si>
  <si>
    <t>szakirányfelelős Dr Gulyás Lajos</t>
  </si>
  <si>
    <t xml:space="preserve">A szabadon választható tárgyak a mindenkor érvényben levő, Kar által ajánlott tárgyak közül választhatóak! </t>
  </si>
  <si>
    <t>( min. 10 kreditpont kötelező minden szakirányra )</t>
  </si>
  <si>
    <t>LEVELEZŐ TAGOZAT</t>
  </si>
  <si>
    <t>MFKEM41K05</t>
  </si>
  <si>
    <t>MFKEM42K05</t>
  </si>
  <si>
    <t>MFKEM43K04</t>
  </si>
  <si>
    <t>MFGEO41K03</t>
  </si>
  <si>
    <t>MFALB41K04</t>
  </si>
  <si>
    <t>MFBIZ41X03</t>
  </si>
  <si>
    <t>MFINF41X03</t>
  </si>
  <si>
    <t>8 fv.</t>
  </si>
  <si>
    <t>MFINF42X03</t>
  </si>
  <si>
    <t>MFMIS41K03</t>
  </si>
  <si>
    <t>MFMIS42K03</t>
  </si>
  <si>
    <t>MFGED41X04</t>
  </si>
  <si>
    <t>MFERA41K03</t>
  </si>
  <si>
    <t>MFTVK41K03</t>
  </si>
  <si>
    <t>MFTVK42K03</t>
  </si>
  <si>
    <t>MFKAE41K03</t>
  </si>
  <si>
    <t>MFKHV41K03</t>
  </si>
  <si>
    <t>MFKVM41K04</t>
  </si>
  <si>
    <t>MFZRV41K03</t>
  </si>
  <si>
    <t>MFZRV42K03</t>
  </si>
  <si>
    <t>MFHUG41K03</t>
  </si>
  <si>
    <t>MFHUG42K03</t>
  </si>
  <si>
    <t>MFLTV41K03</t>
  </si>
  <si>
    <t>MFLTV42K03</t>
  </si>
  <si>
    <t>MFTAT41K03</t>
  </si>
  <si>
    <t>MFTSV41K03</t>
  </si>
  <si>
    <t>MFKEA41K03</t>
  </si>
  <si>
    <t>MFKEA42K03</t>
  </si>
  <si>
    <t>MFVGV41K03</t>
  </si>
  <si>
    <t>MFVGV42K03</t>
  </si>
  <si>
    <t>MFKGZ41K03</t>
  </si>
  <si>
    <t>MFZRV43K03</t>
  </si>
  <si>
    <t>MFVGA41K03</t>
  </si>
  <si>
    <t>MFENR42K03</t>
  </si>
  <si>
    <t>MFELB41K03</t>
  </si>
  <si>
    <t>MFTAG41K03</t>
  </si>
  <si>
    <t>MFKOE41K03</t>
  </si>
  <si>
    <t>MFTRV41K04</t>
  </si>
  <si>
    <t>MFKGZ42K03</t>
  </si>
  <si>
    <t>MFOKO42K03</t>
  </si>
  <si>
    <t>MFKGZ32K03</t>
  </si>
  <si>
    <t>MFOKO32K03</t>
  </si>
  <si>
    <t>Szakdolgozat készítés I.</t>
  </si>
  <si>
    <t>Szakdolgozat készítés II.</t>
  </si>
  <si>
    <t>MFTIK41K03</t>
  </si>
  <si>
    <t>Mérnöki fizika I</t>
  </si>
  <si>
    <t>Mérnöki fizika II</t>
  </si>
  <si>
    <t>MFMFI41X03</t>
  </si>
  <si>
    <t>MFMAT41X05</t>
  </si>
  <si>
    <t>MFMAT42X05</t>
  </si>
  <si>
    <t>MFMAT43X03</t>
  </si>
  <si>
    <r>
      <t xml:space="preserve">Természettudományi alapismeretek: összesen </t>
    </r>
    <r>
      <rPr>
        <sz val="10"/>
        <rFont val="Arial CE"/>
        <family val="0"/>
      </rPr>
      <t>43 kredit</t>
    </r>
  </si>
  <si>
    <t>MFOKO41K03</t>
  </si>
  <si>
    <t>MFKRG41K03</t>
  </si>
  <si>
    <t>MFENR41K03</t>
  </si>
  <si>
    <t>Mintatanterv 2008.06.06</t>
  </si>
  <si>
    <t>2008.szeptember 01.</t>
  </si>
  <si>
    <t>Mintatanterv 2008.06.06.</t>
  </si>
  <si>
    <t>Érvényes: 2008. szept. 1-től</t>
  </si>
  <si>
    <t>Dr.Horváth Róbert</t>
  </si>
  <si>
    <t>Közgazdaságtan mérnököknek</t>
  </si>
  <si>
    <t>Menedzsment alapjai mérnököknek</t>
  </si>
  <si>
    <t>MFSIA41X04</t>
  </si>
  <si>
    <t>Jogi  és közigazgatási ismeretek</t>
  </si>
  <si>
    <t>MFJOG41X02</t>
  </si>
  <si>
    <t>Minőségügy alapjai</t>
  </si>
  <si>
    <t>MFMIN41X04</t>
  </si>
  <si>
    <t>Vállalati gazdasági folyamatok</t>
  </si>
  <si>
    <t>MFVGF41X04</t>
  </si>
  <si>
    <t>Társadalmi ismeretek</t>
  </si>
  <si>
    <t>MFTAI41X02</t>
  </si>
  <si>
    <t>Gazd. és humán ism. össz. 19 kr.</t>
  </si>
  <si>
    <t>Szakmai törzsanyag összesen 82 kreditpont</t>
  </si>
  <si>
    <t>MFKVM42K04</t>
  </si>
  <si>
    <t>Környezetgazdaságtan</t>
  </si>
  <si>
    <t>MFHUG43K03</t>
  </si>
  <si>
    <t>Köt.váll. gazd és humánism 12 kredit</t>
  </si>
  <si>
    <t>Differenciált szakmai ismeretek összesen 28 kredit</t>
  </si>
  <si>
    <t>MFKRG32K03</t>
  </si>
  <si>
    <t>Differenciált szakmai ismeretek 28 kredit</t>
  </si>
  <si>
    <r>
      <t>Debrecen, 2008</t>
    </r>
    <r>
      <rPr>
        <sz val="11"/>
        <rFont val="Arial CE"/>
        <family val="0"/>
      </rPr>
      <t>. 06.06.</t>
    </r>
  </si>
  <si>
    <t>MFKGM41X03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</si>
</sst>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/yyyy"/>
  </numFmts>
  <fonts count="2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9"/>
      <color indexed="48"/>
      <name val="Arial CE"/>
      <family val="2"/>
    </font>
    <font>
      <b/>
      <i/>
      <sz val="11"/>
      <name val="Arial CE"/>
      <family val="0"/>
    </font>
    <font>
      <b/>
      <sz val="10"/>
      <name val="Arial CE"/>
      <family val="2"/>
    </font>
    <font>
      <sz val="9"/>
      <name val="Arial"/>
      <family val="2"/>
    </font>
    <font>
      <b/>
      <sz val="10"/>
      <name val="Courier New CE"/>
      <family val="3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Courier New CE"/>
      <family val="3"/>
    </font>
    <font>
      <b/>
      <sz val="11"/>
      <name val="MS Gothic"/>
      <family val="3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3" xfId="0" applyFont="1" applyFill="1" applyBorder="1" applyAlignment="1" applyProtection="1">
      <alignment horizontal="right" vertical="top"/>
      <protection locked="0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 textRotation="180"/>
      <protection locked="0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22" xfId="0" applyFont="1" applyFill="1" applyBorder="1" applyAlignment="1" applyProtection="1">
      <alignment horizontal="center" vertical="center" textRotation="180"/>
      <protection locked="0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 textRotation="180"/>
    </xf>
    <xf numFmtId="0" fontId="0" fillId="0" borderId="9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 textRotation="180"/>
      <protection locked="0"/>
    </xf>
    <xf numFmtId="0" fontId="0" fillId="0" borderId="3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6" xfId="0" applyFont="1" applyFill="1" applyBorder="1" applyAlignment="1" applyProtection="1">
      <alignment horizontal="right" vertical="top"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9" xfId="0" applyFont="1" applyFill="1" applyBorder="1" applyAlignment="1" applyProtection="1">
      <alignment horizontal="right" vertical="top"/>
      <protection locked="0"/>
    </xf>
    <xf numFmtId="0" fontId="0" fillId="0" borderId="14" xfId="0" applyBorder="1" applyAlignment="1">
      <alignment/>
    </xf>
    <xf numFmtId="0" fontId="3" fillId="0" borderId="40" xfId="0" applyFont="1" applyFill="1" applyBorder="1" applyAlignment="1" applyProtection="1">
      <alignment horizontal="right" vertical="top"/>
      <protection locked="0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52" xfId="0" applyFont="1" applyFill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/>
    </xf>
    <xf numFmtId="0" fontId="6" fillId="0" borderId="55" xfId="0" applyNumberFormat="1" applyFont="1" applyBorder="1" applyAlignment="1" applyProtection="1">
      <alignment horizontal="left"/>
      <protection locked="0"/>
    </xf>
    <xf numFmtId="0" fontId="6" fillId="0" borderId="55" xfId="0" applyNumberFormat="1" applyFont="1" applyFill="1" applyBorder="1" applyAlignment="1" applyProtection="1">
      <alignment horizontal="left"/>
      <protection locked="0"/>
    </xf>
    <xf numFmtId="0" fontId="6" fillId="0" borderId="53" xfId="0" applyNumberFormat="1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13" fillId="0" borderId="26" xfId="0" applyFont="1" applyFill="1" applyBorder="1" applyAlignment="1">
      <alignment wrapText="1"/>
    </xf>
    <xf numFmtId="0" fontId="13" fillId="0" borderId="40" xfId="0" applyFont="1" applyBorder="1" applyAlignment="1">
      <alignment/>
    </xf>
    <xf numFmtId="0" fontId="13" fillId="0" borderId="13" xfId="0" applyNumberFormat="1" applyFont="1" applyBorder="1" applyAlignment="1">
      <alignment horizontal="left"/>
    </xf>
    <xf numFmtId="0" fontId="13" fillId="0" borderId="3" xfId="0" applyFont="1" applyFill="1" applyBorder="1" applyAlignment="1" applyProtection="1">
      <alignment horizontal="center" vertical="top"/>
      <protection locked="0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3" xfId="0" applyFont="1" applyBorder="1" applyAlignment="1">
      <alignment/>
    </xf>
    <xf numFmtId="0" fontId="13" fillId="0" borderId="36" xfId="0" applyNumberFormat="1" applyFont="1" applyFill="1" applyBorder="1" applyAlignment="1">
      <alignment horizontal="left"/>
    </xf>
    <xf numFmtId="0" fontId="13" fillId="0" borderId="36" xfId="0" applyNumberFormat="1" applyFont="1" applyBorder="1" applyAlignment="1">
      <alignment horizontal="left"/>
    </xf>
    <xf numFmtId="0" fontId="13" fillId="0" borderId="54" xfId="0" applyFont="1" applyFill="1" applyBorder="1" applyAlignment="1" applyProtection="1">
      <alignment horizontal="center" vertical="top"/>
      <protection locked="0"/>
    </xf>
    <xf numFmtId="0" fontId="13" fillId="0" borderId="47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54" xfId="0" applyFont="1" applyBorder="1" applyAlignment="1">
      <alignment/>
    </xf>
    <xf numFmtId="0" fontId="13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/>
    </xf>
    <xf numFmtId="0" fontId="13" fillId="0" borderId="39" xfId="0" applyFont="1" applyFill="1" applyBorder="1" applyAlignment="1" applyProtection="1">
      <alignment horizontal="center" vertical="top"/>
      <protection locked="0"/>
    </xf>
    <xf numFmtId="0" fontId="3" fillId="0" borderId="57" xfId="0" applyFont="1" applyFill="1" applyBorder="1" applyAlignment="1" applyProtection="1">
      <alignment horizontal="right" vertical="top"/>
      <protection locked="0"/>
    </xf>
    <xf numFmtId="0" fontId="13" fillId="0" borderId="49" xfId="0" applyFont="1" applyBorder="1" applyAlignment="1">
      <alignment horizontal="center"/>
    </xf>
    <xf numFmtId="0" fontId="13" fillId="0" borderId="4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57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39" xfId="0" applyFont="1" applyBorder="1" applyAlignment="1">
      <alignment/>
    </xf>
    <xf numFmtId="0" fontId="13" fillId="0" borderId="58" xfId="0" applyNumberFormat="1" applyFont="1" applyBorder="1" applyAlignment="1">
      <alignment horizontal="left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41" xfId="0" applyFont="1" applyFill="1" applyBorder="1" applyAlignment="1" applyProtection="1">
      <alignment horizontal="left"/>
      <protection locked="0"/>
    </xf>
    <xf numFmtId="0" fontId="13" fillId="0" borderId="29" xfId="0" applyFont="1" applyFill="1" applyBorder="1" applyAlignment="1" applyProtection="1">
      <alignment horizontal="left"/>
      <protection locked="0"/>
    </xf>
    <xf numFmtId="0" fontId="13" fillId="0" borderId="42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54" xfId="0" applyFont="1" applyBorder="1" applyAlignment="1" applyProtection="1">
      <alignment/>
      <protection locked="0"/>
    </xf>
    <xf numFmtId="0" fontId="13" fillId="0" borderId="57" xfId="0" applyNumberFormat="1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58" xfId="0" applyNumberFormat="1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left"/>
    </xf>
    <xf numFmtId="0" fontId="13" fillId="0" borderId="19" xfId="0" applyFont="1" applyFill="1" applyBorder="1" applyAlignment="1">
      <alignment wrapText="1"/>
    </xf>
    <xf numFmtId="0" fontId="13" fillId="0" borderId="1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3" fillId="0" borderId="1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6" fillId="0" borderId="26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7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3" fillId="0" borderId="5" xfId="0" applyFont="1" applyFill="1" applyBorder="1" applyAlignment="1" applyProtection="1">
      <alignment horizontal="center" shrinkToFit="1"/>
      <protection locked="0"/>
    </xf>
    <xf numFmtId="0" fontId="13" fillId="0" borderId="4" xfId="0" applyFont="1" applyFill="1" applyBorder="1" applyAlignment="1" applyProtection="1">
      <alignment horizontal="center" shrinkToFit="1"/>
      <protection locked="0"/>
    </xf>
    <xf numFmtId="0" fontId="13" fillId="0" borderId="6" xfId="0" applyFont="1" applyFill="1" applyBorder="1" applyAlignment="1" applyProtection="1">
      <alignment horizontal="center" shrinkToFit="1"/>
      <protection locked="0"/>
    </xf>
    <xf numFmtId="0" fontId="13" fillId="0" borderId="7" xfId="0" applyFont="1" applyFill="1" applyBorder="1" applyAlignment="1" applyProtection="1">
      <alignment horizontal="center" shrinkToFit="1"/>
      <protection locked="0"/>
    </xf>
    <xf numFmtId="0" fontId="13" fillId="0" borderId="61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13" fillId="0" borderId="28" xfId="0" applyFont="1" applyFill="1" applyBorder="1" applyAlignment="1" applyProtection="1">
      <alignment horizontal="center" shrinkToFit="1"/>
      <protection locked="0"/>
    </xf>
    <xf numFmtId="0" fontId="13" fillId="0" borderId="18" xfId="0" applyFont="1" applyFill="1" applyBorder="1" applyAlignment="1" applyProtection="1">
      <alignment horizontal="center" shrinkToFit="1"/>
      <protection locked="0"/>
    </xf>
    <xf numFmtId="0" fontId="13" fillId="0" borderId="43" xfId="0" applyFont="1" applyFill="1" applyBorder="1" applyAlignment="1" applyProtection="1">
      <alignment horizontal="center" shrinkToFit="1"/>
      <protection locked="0"/>
    </xf>
    <xf numFmtId="0" fontId="13" fillId="0" borderId="19" xfId="0" applyFont="1" applyFill="1" applyBorder="1" applyAlignment="1" applyProtection="1">
      <alignment horizontal="center" shrinkToFit="1"/>
      <protection locked="0"/>
    </xf>
    <xf numFmtId="0" fontId="13" fillId="0" borderId="19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62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0" fontId="13" fillId="0" borderId="63" xfId="0" applyFont="1" applyFill="1" applyBorder="1" applyAlignment="1" applyProtection="1">
      <alignment horizontal="center" shrinkToFit="1"/>
      <protection locked="0"/>
    </xf>
    <xf numFmtId="0" fontId="13" fillId="0" borderId="15" xfId="0" applyFont="1" applyFill="1" applyBorder="1" applyAlignment="1" applyProtection="1">
      <alignment horizontal="center" shrinkToFit="1"/>
      <protection locked="0"/>
    </xf>
    <xf numFmtId="0" fontId="13" fillId="0" borderId="64" xfId="0" applyFont="1" applyFill="1" applyBorder="1" applyAlignment="1" applyProtection="1">
      <alignment horizontal="center" shrinkToFit="1"/>
      <protection locked="0"/>
    </xf>
    <xf numFmtId="0" fontId="13" fillId="0" borderId="62" xfId="0" applyFont="1" applyFill="1" applyBorder="1" applyAlignment="1" applyProtection="1">
      <alignment horizontal="center" shrinkToFit="1"/>
      <protection locked="0"/>
    </xf>
    <xf numFmtId="0" fontId="13" fillId="0" borderId="62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47" xfId="0" applyFont="1" applyFill="1" applyBorder="1" applyAlignment="1" applyProtection="1">
      <alignment horizontal="center" shrinkToFit="1"/>
      <protection locked="0"/>
    </xf>
    <xf numFmtId="0" fontId="13" fillId="0" borderId="16" xfId="0" applyFont="1" applyFill="1" applyBorder="1" applyAlignment="1" applyProtection="1">
      <alignment horizontal="center" shrinkToFit="1"/>
      <protection locked="0"/>
    </xf>
    <xf numFmtId="0" fontId="13" fillId="0" borderId="42" xfId="0" applyFont="1" applyFill="1" applyBorder="1" applyAlignment="1" applyProtection="1">
      <alignment horizontal="center" shrinkToFit="1"/>
      <protection locked="0"/>
    </xf>
    <xf numFmtId="0" fontId="13" fillId="0" borderId="17" xfId="0" applyFont="1" applyFill="1" applyBorder="1" applyAlignment="1" applyProtection="1">
      <alignment horizontal="center" shrinkToFit="1"/>
      <protection locked="0"/>
    </xf>
    <xf numFmtId="0" fontId="13" fillId="0" borderId="36" xfId="0" applyFont="1" applyFill="1" applyBorder="1" applyAlignment="1">
      <alignment horizontal="left" wrapText="1"/>
    </xf>
    <xf numFmtId="0" fontId="13" fillId="0" borderId="7" xfId="0" applyFont="1" applyBorder="1" applyAlignment="1">
      <alignment/>
    </xf>
    <xf numFmtId="0" fontId="13" fillId="0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25" xfId="0" applyFont="1" applyFill="1" applyBorder="1" applyAlignment="1" applyProtection="1">
      <alignment horizontal="center" shrinkToFit="1"/>
      <protection locked="0"/>
    </xf>
    <xf numFmtId="0" fontId="13" fillId="0" borderId="24" xfId="0" applyFont="1" applyFill="1" applyBorder="1" applyAlignment="1" applyProtection="1">
      <alignment horizontal="center" shrinkToFit="1"/>
      <protection locked="0"/>
    </xf>
    <xf numFmtId="0" fontId="13" fillId="0" borderId="27" xfId="0" applyFont="1" applyFill="1" applyBorder="1" applyAlignment="1" applyProtection="1">
      <alignment horizontal="center" shrinkToFit="1"/>
      <protection locked="0"/>
    </xf>
    <xf numFmtId="0" fontId="13" fillId="0" borderId="26" xfId="0" applyFont="1" applyFill="1" applyBorder="1" applyAlignment="1" applyProtection="1">
      <alignment horizontal="center" shrinkToFit="1"/>
      <protection locked="0"/>
    </xf>
    <xf numFmtId="0" fontId="13" fillId="0" borderId="13" xfId="0" applyFont="1" applyFill="1" applyBorder="1" applyAlignment="1" applyProtection="1">
      <alignment horizontal="center" shrinkToFit="1"/>
      <protection locked="0"/>
    </xf>
    <xf numFmtId="0" fontId="13" fillId="0" borderId="6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13" fillId="0" borderId="36" xfId="0" applyFont="1" applyFill="1" applyBorder="1" applyAlignment="1" applyProtection="1">
      <alignment horizontal="center" shrinkToFit="1"/>
      <protection locked="0"/>
    </xf>
    <xf numFmtId="0" fontId="13" fillId="0" borderId="5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58" xfId="0" applyFont="1" applyFill="1" applyBorder="1" applyAlignment="1" applyProtection="1">
      <alignment horizontal="center" shrinkToFit="1"/>
      <protection locked="0"/>
    </xf>
    <xf numFmtId="0" fontId="13" fillId="0" borderId="6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67" xfId="0" applyFont="1" applyBorder="1" applyAlignment="1" applyProtection="1">
      <alignment shrinkToFit="1"/>
      <protection locked="0"/>
    </xf>
    <xf numFmtId="0" fontId="13" fillId="0" borderId="0" xfId="0" applyFont="1" applyBorder="1" applyAlignment="1" applyProtection="1">
      <alignment shrinkToFit="1"/>
      <protection locked="0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68" xfId="0" applyFont="1" applyFill="1" applyBorder="1" applyAlignment="1" applyProtection="1">
      <alignment horizontal="center" vertical="top"/>
      <protection locked="0"/>
    </xf>
    <xf numFmtId="0" fontId="13" fillId="0" borderId="2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1" xfId="0" applyFont="1" applyFill="1" applyBorder="1" applyAlignment="1" applyProtection="1">
      <alignment horizontal="left" vertical="top"/>
      <protection locked="0"/>
    </xf>
    <xf numFmtId="0" fontId="13" fillId="0" borderId="59" xfId="0" applyFont="1" applyFill="1" applyBorder="1" applyAlignment="1" applyProtection="1">
      <alignment horizontal="left" vertical="top"/>
      <protection locked="0"/>
    </xf>
    <xf numFmtId="0" fontId="13" fillId="0" borderId="60" xfId="0" applyFont="1" applyFill="1" applyBorder="1" applyAlignment="1" applyProtection="1">
      <alignment horizontal="left" vertical="top"/>
      <protection locked="0"/>
    </xf>
    <xf numFmtId="0" fontId="13" fillId="0" borderId="69" xfId="0" applyFont="1" applyFill="1" applyBorder="1" applyAlignment="1" applyProtection="1">
      <alignment horizontal="left" vertical="top"/>
      <protection locked="0"/>
    </xf>
    <xf numFmtId="0" fontId="13" fillId="0" borderId="70" xfId="0" applyFont="1" applyFill="1" applyBorder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horizontal="right" vertical="top"/>
      <protection locked="0"/>
    </xf>
    <xf numFmtId="0" fontId="6" fillId="0" borderId="28" xfId="0" applyFont="1" applyFill="1" applyBorder="1" applyAlignment="1" applyProtection="1">
      <alignment horizontal="right" vertical="top"/>
      <protection locked="0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47" xfId="0" applyFont="1" applyFill="1" applyBorder="1" applyAlignment="1" applyProtection="1">
      <alignment horizontal="right" vertical="top"/>
      <protection locked="0"/>
    </xf>
    <xf numFmtId="0" fontId="6" fillId="0" borderId="17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3" xfId="0" applyFont="1" applyFill="1" applyBorder="1" applyAlignment="1" applyProtection="1">
      <alignment horizontal="left" vertical="top"/>
      <protection locked="0"/>
    </xf>
    <xf numFmtId="0" fontId="13" fillId="0" borderId="39" xfId="0" applyFont="1" applyFill="1" applyBorder="1" applyAlignment="1" applyProtection="1">
      <alignment horizontal="left" vertical="top"/>
      <protection locked="0"/>
    </xf>
    <xf numFmtId="0" fontId="13" fillId="0" borderId="54" xfId="0" applyFont="1" applyFill="1" applyBorder="1" applyAlignment="1" applyProtection="1">
      <alignment horizontal="left" vertical="top"/>
      <protection locked="0"/>
    </xf>
    <xf numFmtId="0" fontId="0" fillId="0" borderId="67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textRotation="90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45" xfId="0" applyFont="1" applyFill="1" applyBorder="1" applyAlignment="1">
      <alignment/>
    </xf>
    <xf numFmtId="0" fontId="0" fillId="0" borderId="45" xfId="0" applyBorder="1" applyAlignment="1">
      <alignment/>
    </xf>
    <xf numFmtId="0" fontId="14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45" xfId="0" applyFont="1" applyFill="1" applyBorder="1" applyAlignment="1">
      <alignment horizontal="left"/>
    </xf>
    <xf numFmtId="14" fontId="2" fillId="0" borderId="45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right"/>
    </xf>
    <xf numFmtId="0" fontId="0" fillId="0" borderId="45" xfId="0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0" fillId="0" borderId="62" xfId="0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14" fontId="2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13" fillId="0" borderId="45" xfId="0" applyFont="1" applyFill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48" xfId="0" applyFont="1" applyFill="1" applyBorder="1" applyAlignment="1" applyProtection="1">
      <alignment horizontal="left"/>
      <protection locked="0"/>
    </xf>
    <xf numFmtId="0" fontId="13" fillId="0" borderId="49" xfId="0" applyFont="1" applyFill="1" applyBorder="1" applyAlignment="1" applyProtection="1">
      <alignment horizontal="left"/>
      <protection locked="0"/>
    </xf>
    <xf numFmtId="0" fontId="13" fillId="0" borderId="46" xfId="0" applyFont="1" applyFill="1" applyBorder="1" applyAlignment="1">
      <alignment horizontal="left"/>
    </xf>
    <xf numFmtId="0" fontId="13" fillId="0" borderId="7" xfId="0" applyFont="1" applyFill="1" applyBorder="1" applyAlignment="1">
      <alignment vertical="center" wrapText="1"/>
    </xf>
    <xf numFmtId="0" fontId="13" fillId="0" borderId="59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vertical="center" shrinkToFit="1"/>
    </xf>
    <xf numFmtId="0" fontId="6" fillId="0" borderId="71" xfId="0" applyFont="1" applyFill="1" applyBorder="1" applyAlignment="1" applyProtection="1">
      <alignment horizontal="right" vertical="top"/>
      <protection locked="0"/>
    </xf>
    <xf numFmtId="0" fontId="13" fillId="0" borderId="47" xfId="0" applyFont="1" applyFill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 applyProtection="1">
      <alignment shrinkToFit="1"/>
      <protection locked="0"/>
    </xf>
    <xf numFmtId="0" fontId="13" fillId="0" borderId="8" xfId="0" applyFont="1" applyBorder="1" applyAlignment="1" applyProtection="1">
      <alignment shrinkToFit="1"/>
      <protection locked="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13" fillId="0" borderId="6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58" xfId="0" applyFont="1" applyBorder="1" applyAlignment="1">
      <alignment horizontal="center"/>
    </xf>
    <xf numFmtId="0" fontId="13" fillId="0" borderId="72" xfId="0" applyFont="1" applyBorder="1" applyAlignment="1" applyProtection="1">
      <alignment horizontal="center"/>
      <protection locked="0"/>
    </xf>
    <xf numFmtId="0" fontId="13" fillId="0" borderId="73" xfId="0" applyFont="1" applyBorder="1" applyAlignment="1" applyProtection="1">
      <alignment horizontal="center"/>
      <protection locked="0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distributed" wrapText="1"/>
    </xf>
    <xf numFmtId="0" fontId="0" fillId="0" borderId="0" xfId="0" applyAlignment="1">
      <alignment wrapText="1"/>
    </xf>
    <xf numFmtId="0" fontId="13" fillId="0" borderId="63" xfId="0" applyFont="1" applyFill="1" applyBorder="1" applyAlignment="1" applyProtection="1">
      <alignment horizontal="center"/>
      <protection locked="0"/>
    </xf>
    <xf numFmtId="0" fontId="13" fillId="0" borderId="65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36" xfId="0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67" xfId="0" applyFont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90"/>
    </xf>
    <xf numFmtId="0" fontId="0" fillId="0" borderId="56" xfId="0" applyFont="1" applyBorder="1" applyAlignment="1">
      <alignment horizontal="center" vertical="center" textRotation="9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0" fillId="0" borderId="38" xfId="0" applyFont="1" applyBorder="1" applyAlignment="1">
      <alignment horizontal="center" vertical="center" textRotation="90" wrapText="1"/>
    </xf>
    <xf numFmtId="0" fontId="0" fillId="0" borderId="56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/>
    </xf>
    <xf numFmtId="0" fontId="13" fillId="0" borderId="67" xfId="0" applyFont="1" applyBorder="1" applyAlignment="1">
      <alignment/>
    </xf>
    <xf numFmtId="0" fontId="13" fillId="0" borderId="73" xfId="0" applyFont="1" applyBorder="1" applyAlignment="1">
      <alignment/>
    </xf>
    <xf numFmtId="0" fontId="13" fillId="0" borderId="67" xfId="0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0" fontId="0" fillId="0" borderId="78" xfId="0" applyFont="1" applyBorder="1" applyAlignment="1">
      <alignment wrapText="1"/>
    </xf>
    <xf numFmtId="0" fontId="0" fillId="0" borderId="80" xfId="0" applyBorder="1" applyAlignment="1">
      <alignment wrapText="1"/>
    </xf>
    <xf numFmtId="0" fontId="6" fillId="0" borderId="8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81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84" xfId="0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5" fillId="0" borderId="88" xfId="0" applyFont="1" applyFill="1" applyBorder="1" applyAlignment="1">
      <alignment horizontal="center" vertical="center" textRotation="90"/>
    </xf>
    <xf numFmtId="0" fontId="7" fillId="0" borderId="89" xfId="0" applyFont="1" applyFill="1" applyBorder="1" applyAlignment="1">
      <alignment horizontal="center" vertical="center"/>
    </xf>
    <xf numFmtId="0" fontId="8" fillId="0" borderId="85" xfId="0" applyFont="1" applyBorder="1" applyAlignment="1">
      <alignment/>
    </xf>
    <xf numFmtId="0" fontId="8" fillId="0" borderId="90" xfId="0" applyFont="1" applyBorder="1" applyAlignment="1">
      <alignment/>
    </xf>
    <xf numFmtId="0" fontId="8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12" fillId="0" borderId="88" xfId="0" applyFont="1" applyFill="1" applyBorder="1" applyAlignment="1" applyProtection="1">
      <alignment horizontal="center" vertical="center"/>
      <protection locked="0"/>
    </xf>
    <xf numFmtId="0" fontId="12" fillId="0" borderId="56" xfId="0" applyFont="1" applyBorder="1" applyAlignment="1">
      <alignment horizontal="center" vertical="center"/>
    </xf>
    <xf numFmtId="0" fontId="3" fillId="0" borderId="78" xfId="0" applyFont="1" applyBorder="1" applyAlignment="1">
      <alignment horizontal="left" vertical="center" textRotation="90" wrapText="1"/>
    </xf>
    <xf numFmtId="0" fontId="0" fillId="0" borderId="79" xfId="0" applyFont="1" applyBorder="1" applyAlignment="1">
      <alignment horizontal="left" vertical="center" textRotation="90" wrapText="1"/>
    </xf>
    <xf numFmtId="0" fontId="3" fillId="0" borderId="88" xfId="0" applyFont="1" applyFill="1" applyBorder="1" applyAlignment="1" applyProtection="1">
      <alignment horizontal="center" vertical="center" textRotation="180"/>
      <protection locked="0"/>
    </xf>
    <xf numFmtId="0" fontId="0" fillId="0" borderId="56" xfId="0" applyFont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4" fillId="0" borderId="92" xfId="0" applyFont="1" applyBorder="1" applyAlignment="1">
      <alignment horizontal="left"/>
    </xf>
    <xf numFmtId="0" fontId="4" fillId="0" borderId="93" xfId="0" applyFont="1" applyBorder="1" applyAlignment="1">
      <alignment horizontal="left"/>
    </xf>
    <xf numFmtId="0" fontId="0" fillId="0" borderId="37" xfId="0" applyFont="1" applyBorder="1" applyAlignment="1">
      <alignment wrapText="1"/>
    </xf>
    <xf numFmtId="0" fontId="0" fillId="0" borderId="56" xfId="0" applyBorder="1" applyAlignment="1">
      <alignment wrapText="1"/>
    </xf>
    <xf numFmtId="0" fontId="12" fillId="0" borderId="76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1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83" xfId="0" applyFont="1" applyBorder="1" applyAlignment="1" applyProtection="1">
      <alignment horizontal="center"/>
      <protection locked="0"/>
    </xf>
    <xf numFmtId="0" fontId="0" fillId="0" borderId="81" xfId="0" applyFont="1" applyBorder="1" applyAlignment="1" applyProtection="1">
      <alignment horizontal="center"/>
      <protection locked="0"/>
    </xf>
    <xf numFmtId="0" fontId="0" fillId="0" borderId="81" xfId="0" applyFont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3" fillId="0" borderId="68" xfId="0" applyFont="1" applyFill="1" applyBorder="1" applyAlignment="1" applyProtection="1">
      <alignment horizontal="center" vertical="center" textRotation="180"/>
      <protection locked="0"/>
    </xf>
    <xf numFmtId="0" fontId="0" fillId="0" borderId="82" xfId="0" applyFont="1" applyBorder="1" applyAlignment="1">
      <alignment horizontal="center" vertical="center" textRotation="180"/>
    </xf>
    <xf numFmtId="0" fontId="4" fillId="0" borderId="9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 textRotation="90" wrapText="1"/>
    </xf>
    <xf numFmtId="0" fontId="0" fillId="0" borderId="38" xfId="0" applyFont="1" applyBorder="1" applyAlignment="1">
      <alignment horizontal="left" vertical="center" textRotation="90" wrapText="1"/>
    </xf>
    <xf numFmtId="0" fontId="0" fillId="0" borderId="56" xfId="0" applyFont="1" applyBorder="1" applyAlignment="1">
      <alignment horizontal="left" vertical="center" textRotation="90" wrapText="1"/>
    </xf>
    <xf numFmtId="0" fontId="12" fillId="0" borderId="91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12" fillId="0" borderId="92" xfId="0" applyFont="1" applyBorder="1" applyAlignment="1">
      <alignment horizontal="left"/>
    </xf>
    <xf numFmtId="0" fontId="12" fillId="0" borderId="93" xfId="0" applyFont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64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4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74"/>
  <sheetViews>
    <sheetView tabSelected="1" zoomScaleSheetLayoutView="75" workbookViewId="0" topLeftCell="A1">
      <selection activeCell="C18" sqref="C18"/>
    </sheetView>
  </sheetViews>
  <sheetFormatPr defaultColWidth="9.00390625" defaultRowHeight="12.75"/>
  <cols>
    <col min="1" max="1" width="7.00390625" style="0" customWidth="1"/>
    <col min="2" max="2" width="2.875" style="13" customWidth="1"/>
    <col min="3" max="3" width="12.00390625" style="61" customWidth="1"/>
    <col min="4" max="4" width="29.00390625" style="13" customWidth="1"/>
    <col min="5" max="5" width="4.00390625" style="13" customWidth="1"/>
    <col min="6" max="11" width="2.125" style="13" customWidth="1"/>
    <col min="12" max="12" width="2.875" style="13" customWidth="1"/>
    <col min="13" max="21" width="2.125" style="13" customWidth="1"/>
    <col min="22" max="22" width="1.75390625" style="67" customWidth="1"/>
    <col min="23" max="23" width="2.125" style="67" customWidth="1"/>
    <col min="24" max="24" width="2.75390625" style="13" customWidth="1"/>
    <col min="25" max="25" width="5.625" style="13" customWidth="1"/>
    <col min="26" max="26" width="3.375" style="0" customWidth="1"/>
  </cols>
  <sheetData>
    <row r="1" spans="1:25" ht="15">
      <c r="A1" s="408" t="s">
        <v>129</v>
      </c>
      <c r="B1" s="409"/>
      <c r="C1" s="409"/>
      <c r="D1" s="43"/>
      <c r="E1" s="71"/>
      <c r="F1" s="44"/>
      <c r="G1" s="45"/>
      <c r="H1" s="44"/>
      <c r="I1" s="44"/>
      <c r="J1" s="44"/>
      <c r="K1" s="44"/>
      <c r="L1" s="44"/>
      <c r="M1" s="406" t="s">
        <v>70</v>
      </c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</row>
    <row r="2" spans="1:26" ht="15.75" thickBot="1">
      <c r="A2" s="72" t="s">
        <v>0</v>
      </c>
      <c r="B2" s="1"/>
      <c r="C2" s="4"/>
      <c r="D2" s="43"/>
      <c r="E2" s="71" t="s">
        <v>185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3"/>
      <c r="Q2" s="43"/>
      <c r="R2" s="89" t="s">
        <v>186</v>
      </c>
      <c r="S2" s="66"/>
      <c r="T2" s="66"/>
      <c r="U2" s="66"/>
      <c r="V2" s="66"/>
      <c r="W2" s="66"/>
      <c r="X2" s="66"/>
      <c r="Y2" s="66"/>
      <c r="Z2" s="90"/>
    </row>
    <row r="3" spans="1:107" ht="12.75">
      <c r="A3" s="411" t="s">
        <v>37</v>
      </c>
      <c r="B3" s="391" t="s">
        <v>94</v>
      </c>
      <c r="C3" s="391" t="s">
        <v>38</v>
      </c>
      <c r="D3" s="393" t="s">
        <v>95</v>
      </c>
      <c r="E3" s="394" t="s">
        <v>8</v>
      </c>
      <c r="F3" s="413" t="s">
        <v>27</v>
      </c>
      <c r="G3" s="414"/>
      <c r="H3" s="414"/>
      <c r="I3" s="415"/>
      <c r="J3" s="374" t="s">
        <v>4</v>
      </c>
      <c r="K3" s="375"/>
      <c r="L3" s="375"/>
      <c r="M3" s="376"/>
      <c r="N3" s="374" t="s">
        <v>5</v>
      </c>
      <c r="O3" s="375"/>
      <c r="P3" s="375"/>
      <c r="Q3" s="376"/>
      <c r="R3" s="374" t="s">
        <v>6</v>
      </c>
      <c r="S3" s="375"/>
      <c r="T3" s="375"/>
      <c r="U3" s="375"/>
      <c r="V3" s="375"/>
      <c r="W3" s="385"/>
      <c r="X3" s="386" t="s">
        <v>33</v>
      </c>
      <c r="Y3" s="382" t="s">
        <v>78</v>
      </c>
      <c r="Z3" s="38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</row>
    <row r="4" spans="1:107" ht="13.5" thickBot="1">
      <c r="A4" s="412"/>
      <c r="B4" s="392"/>
      <c r="C4" s="392"/>
      <c r="D4" s="392"/>
      <c r="E4" s="392"/>
      <c r="F4" s="410" t="s">
        <v>23</v>
      </c>
      <c r="G4" s="378"/>
      <c r="H4" s="377" t="s">
        <v>25</v>
      </c>
      <c r="I4" s="378"/>
      <c r="J4" s="377" t="s">
        <v>24</v>
      </c>
      <c r="K4" s="378"/>
      <c r="L4" s="377" t="s">
        <v>26</v>
      </c>
      <c r="M4" s="378"/>
      <c r="N4" s="377" t="s">
        <v>22</v>
      </c>
      <c r="O4" s="378"/>
      <c r="P4" s="377" t="s">
        <v>21</v>
      </c>
      <c r="Q4" s="378"/>
      <c r="R4" s="377" t="s">
        <v>20</v>
      </c>
      <c r="S4" s="378"/>
      <c r="T4" s="377" t="s">
        <v>137</v>
      </c>
      <c r="U4" s="378"/>
      <c r="V4" s="377" t="s">
        <v>32</v>
      </c>
      <c r="W4" s="384"/>
      <c r="X4" s="387"/>
      <c r="Y4" s="383"/>
      <c r="Z4" s="38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5" ht="13.5" customHeight="1" thickBot="1">
      <c r="A5" s="395" t="s">
        <v>181</v>
      </c>
      <c r="B5" s="6" t="s">
        <v>36</v>
      </c>
      <c r="C5" s="6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390"/>
      <c r="W5" s="390"/>
      <c r="X5" s="28"/>
      <c r="Y5" s="39"/>
      <c r="Z5" s="38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2.75">
      <c r="A6" s="396"/>
      <c r="B6" s="114">
        <v>1</v>
      </c>
      <c r="C6" s="272" t="s">
        <v>178</v>
      </c>
      <c r="D6" s="170" t="s">
        <v>10</v>
      </c>
      <c r="E6" s="156" t="s">
        <v>11</v>
      </c>
      <c r="F6" s="217">
        <v>2</v>
      </c>
      <c r="G6" s="218">
        <v>2</v>
      </c>
      <c r="H6" s="219"/>
      <c r="I6" s="218"/>
      <c r="J6" s="219"/>
      <c r="K6" s="220"/>
      <c r="L6" s="219"/>
      <c r="M6" s="218"/>
      <c r="N6" s="219"/>
      <c r="O6" s="220"/>
      <c r="P6" s="219"/>
      <c r="Q6" s="220"/>
      <c r="R6" s="250"/>
      <c r="S6" s="251"/>
      <c r="T6" s="241"/>
      <c r="U6" s="241"/>
      <c r="V6" s="388">
        <v>5</v>
      </c>
      <c r="W6" s="389"/>
      <c r="X6" s="221"/>
      <c r="Y6" s="222"/>
      <c r="Z6" s="38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2.75">
      <c r="A7" s="396"/>
      <c r="B7" s="8">
        <f aca="true" t="shared" si="0" ref="B7:B50">B6+1</f>
        <v>2</v>
      </c>
      <c r="C7" s="273" t="s">
        <v>179</v>
      </c>
      <c r="D7" s="170" t="s">
        <v>12</v>
      </c>
      <c r="E7" s="156" t="s">
        <v>11</v>
      </c>
      <c r="F7" s="217"/>
      <c r="G7" s="218"/>
      <c r="H7" s="219">
        <v>2</v>
      </c>
      <c r="I7" s="218">
        <v>1</v>
      </c>
      <c r="J7" s="219"/>
      <c r="K7" s="220"/>
      <c r="L7" s="219"/>
      <c r="M7" s="218"/>
      <c r="N7" s="219"/>
      <c r="O7" s="220"/>
      <c r="P7" s="219"/>
      <c r="Q7" s="220"/>
      <c r="R7" s="219"/>
      <c r="S7" s="220"/>
      <c r="T7" s="218"/>
      <c r="U7" s="218"/>
      <c r="V7" s="371">
        <v>5</v>
      </c>
      <c r="W7" s="373"/>
      <c r="X7" s="223"/>
      <c r="Y7" s="222">
        <v>1</v>
      </c>
      <c r="Z7" s="38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>
      <c r="A8" s="396"/>
      <c r="B8" s="8">
        <f t="shared" si="0"/>
        <v>3</v>
      </c>
      <c r="C8" s="273" t="s">
        <v>180</v>
      </c>
      <c r="D8" s="170" t="s">
        <v>13</v>
      </c>
      <c r="E8" s="156" t="s">
        <v>11</v>
      </c>
      <c r="F8" s="217"/>
      <c r="G8" s="218"/>
      <c r="H8" s="219"/>
      <c r="I8" s="218"/>
      <c r="J8" s="219">
        <v>2</v>
      </c>
      <c r="K8" s="220">
        <v>0</v>
      </c>
      <c r="L8" s="219"/>
      <c r="M8" s="218"/>
      <c r="N8" s="219"/>
      <c r="O8" s="220"/>
      <c r="P8" s="219"/>
      <c r="Q8" s="220"/>
      <c r="R8" s="219"/>
      <c r="S8" s="220"/>
      <c r="T8" s="218"/>
      <c r="U8" s="218"/>
      <c r="V8" s="371">
        <v>3</v>
      </c>
      <c r="W8" s="373"/>
      <c r="X8" s="223"/>
      <c r="Y8" s="222">
        <v>2</v>
      </c>
      <c r="Z8" s="38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>
      <c r="A9" s="396"/>
      <c r="B9" s="8">
        <f t="shared" si="0"/>
        <v>4</v>
      </c>
      <c r="C9" s="273" t="s">
        <v>130</v>
      </c>
      <c r="D9" s="170" t="s">
        <v>75</v>
      </c>
      <c r="E9" s="156" t="s">
        <v>11</v>
      </c>
      <c r="F9" s="217">
        <v>2</v>
      </c>
      <c r="G9" s="218">
        <v>0</v>
      </c>
      <c r="H9" s="219"/>
      <c r="I9" s="218"/>
      <c r="J9" s="219"/>
      <c r="K9" s="220"/>
      <c r="L9" s="219"/>
      <c r="M9" s="218"/>
      <c r="N9" s="219"/>
      <c r="O9" s="220"/>
      <c r="P9" s="219"/>
      <c r="Q9" s="220"/>
      <c r="R9" s="219"/>
      <c r="S9" s="220"/>
      <c r="T9" s="218"/>
      <c r="U9" s="218"/>
      <c r="V9" s="371">
        <v>5</v>
      </c>
      <c r="W9" s="373"/>
      <c r="X9" s="223"/>
      <c r="Y9" s="222"/>
      <c r="Z9" s="3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2.75">
      <c r="A10" s="396"/>
      <c r="B10" s="8">
        <f t="shared" si="0"/>
        <v>5</v>
      </c>
      <c r="C10" s="273" t="s">
        <v>131</v>
      </c>
      <c r="D10" s="170" t="s">
        <v>76</v>
      </c>
      <c r="E10" s="156" t="s">
        <v>11</v>
      </c>
      <c r="F10" s="217"/>
      <c r="G10" s="218"/>
      <c r="H10" s="219">
        <v>2</v>
      </c>
      <c r="I10" s="218">
        <v>1</v>
      </c>
      <c r="J10" s="219"/>
      <c r="K10" s="220"/>
      <c r="L10" s="219"/>
      <c r="M10" s="218"/>
      <c r="N10" s="219"/>
      <c r="O10" s="220"/>
      <c r="P10" s="219"/>
      <c r="Q10" s="220"/>
      <c r="R10" s="219"/>
      <c r="S10" s="220"/>
      <c r="T10" s="218"/>
      <c r="U10" s="218"/>
      <c r="V10" s="371">
        <v>5</v>
      </c>
      <c r="W10" s="373"/>
      <c r="X10" s="223"/>
      <c r="Y10" s="222">
        <v>4</v>
      </c>
      <c r="Z10" s="38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12.75">
      <c r="A11" s="396"/>
      <c r="B11" s="8">
        <f t="shared" si="0"/>
        <v>6</v>
      </c>
      <c r="C11" s="273" t="s">
        <v>132</v>
      </c>
      <c r="D11" s="170" t="s">
        <v>77</v>
      </c>
      <c r="E11" s="156" t="s">
        <v>15</v>
      </c>
      <c r="F11" s="217"/>
      <c r="G11" s="218"/>
      <c r="H11" s="219"/>
      <c r="I11" s="218"/>
      <c r="J11" s="219">
        <v>1</v>
      </c>
      <c r="K11" s="220">
        <v>1</v>
      </c>
      <c r="L11" s="219"/>
      <c r="M11" s="218"/>
      <c r="N11" s="219"/>
      <c r="O11" s="220"/>
      <c r="P11" s="219"/>
      <c r="Q11" s="220"/>
      <c r="R11" s="219"/>
      <c r="S11" s="220"/>
      <c r="T11" s="218"/>
      <c r="U11" s="218"/>
      <c r="V11" s="371">
        <v>4</v>
      </c>
      <c r="W11" s="373"/>
      <c r="X11" s="223"/>
      <c r="Y11" s="222">
        <v>5</v>
      </c>
      <c r="Z11" s="38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2.75">
      <c r="A12" s="396"/>
      <c r="B12" s="8">
        <f t="shared" si="0"/>
        <v>7</v>
      </c>
      <c r="C12" s="273" t="s">
        <v>177</v>
      </c>
      <c r="D12" s="170" t="s">
        <v>175</v>
      </c>
      <c r="E12" s="156" t="s">
        <v>11</v>
      </c>
      <c r="F12" s="217">
        <v>1</v>
      </c>
      <c r="G12" s="218">
        <v>1</v>
      </c>
      <c r="H12" s="219"/>
      <c r="I12" s="218"/>
      <c r="J12" s="219"/>
      <c r="K12" s="220"/>
      <c r="L12" s="219"/>
      <c r="M12" s="218"/>
      <c r="N12" s="219"/>
      <c r="O12" s="220"/>
      <c r="P12" s="219"/>
      <c r="Q12" s="220"/>
      <c r="R12" s="219"/>
      <c r="S12" s="220"/>
      <c r="T12" s="218"/>
      <c r="U12" s="218"/>
      <c r="V12" s="371">
        <v>3</v>
      </c>
      <c r="W12" s="373"/>
      <c r="X12" s="223"/>
      <c r="Y12" s="222"/>
      <c r="Z12" s="3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2.75">
      <c r="A13" s="396"/>
      <c r="B13" s="8">
        <f t="shared" si="0"/>
        <v>8</v>
      </c>
      <c r="C13" s="273" t="s">
        <v>177</v>
      </c>
      <c r="D13" s="170" t="s">
        <v>176</v>
      </c>
      <c r="E13" s="156" t="s">
        <v>11</v>
      </c>
      <c r="F13" s="217"/>
      <c r="G13" s="218"/>
      <c r="H13" s="219">
        <v>1</v>
      </c>
      <c r="I13" s="218">
        <v>0</v>
      </c>
      <c r="J13" s="219"/>
      <c r="K13" s="220"/>
      <c r="L13" s="219"/>
      <c r="M13" s="218"/>
      <c r="N13" s="219"/>
      <c r="O13" s="220"/>
      <c r="P13" s="219"/>
      <c r="Q13" s="220"/>
      <c r="R13" s="219"/>
      <c r="S13" s="220"/>
      <c r="T13" s="218"/>
      <c r="U13" s="218"/>
      <c r="V13" s="371">
        <v>3</v>
      </c>
      <c r="W13" s="355"/>
      <c r="X13" s="223"/>
      <c r="Y13" s="222">
        <v>7</v>
      </c>
      <c r="Z13" s="38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2.75">
      <c r="A14" s="396"/>
      <c r="B14" s="8">
        <f t="shared" si="0"/>
        <v>9</v>
      </c>
      <c r="C14" s="273" t="s">
        <v>133</v>
      </c>
      <c r="D14" s="170" t="s">
        <v>14</v>
      </c>
      <c r="E14" s="156" t="s">
        <v>15</v>
      </c>
      <c r="F14" s="217"/>
      <c r="G14" s="218"/>
      <c r="H14" s="219">
        <v>1</v>
      </c>
      <c r="I14" s="218">
        <v>0</v>
      </c>
      <c r="J14" s="219"/>
      <c r="K14" s="220"/>
      <c r="L14" s="219"/>
      <c r="M14" s="218"/>
      <c r="N14" s="219"/>
      <c r="O14" s="220"/>
      <c r="P14" s="219"/>
      <c r="Q14" s="220"/>
      <c r="R14" s="219"/>
      <c r="S14" s="220"/>
      <c r="T14" s="218"/>
      <c r="U14" s="218"/>
      <c r="V14" s="371">
        <v>3</v>
      </c>
      <c r="W14" s="373"/>
      <c r="X14" s="223"/>
      <c r="Y14" s="222"/>
      <c r="Z14" s="38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2.75">
      <c r="A15" s="396"/>
      <c r="B15" s="8">
        <f t="shared" si="0"/>
        <v>10</v>
      </c>
      <c r="C15" s="273" t="s">
        <v>134</v>
      </c>
      <c r="D15" s="170" t="s">
        <v>71</v>
      </c>
      <c r="E15" s="156" t="s">
        <v>11</v>
      </c>
      <c r="F15" s="217">
        <v>1</v>
      </c>
      <c r="G15" s="218">
        <v>0</v>
      </c>
      <c r="H15" s="219"/>
      <c r="I15" s="218"/>
      <c r="J15" s="219"/>
      <c r="K15" s="220"/>
      <c r="L15" s="219"/>
      <c r="M15" s="218"/>
      <c r="N15" s="219"/>
      <c r="O15" s="220"/>
      <c r="P15" s="219"/>
      <c r="Q15" s="220"/>
      <c r="R15" s="219"/>
      <c r="S15" s="220"/>
      <c r="T15" s="218"/>
      <c r="U15" s="218"/>
      <c r="V15" s="371">
        <v>4</v>
      </c>
      <c r="W15" s="373"/>
      <c r="X15" s="223"/>
      <c r="Y15" s="222"/>
      <c r="Z15" s="38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ht="13.5" thickBot="1">
      <c r="A16" s="397"/>
      <c r="B16" s="8">
        <f t="shared" si="0"/>
        <v>11</v>
      </c>
      <c r="C16" s="274" t="s">
        <v>182</v>
      </c>
      <c r="D16" s="203" t="s">
        <v>108</v>
      </c>
      <c r="E16" s="194" t="s">
        <v>11</v>
      </c>
      <c r="F16" s="224"/>
      <c r="G16" s="225"/>
      <c r="H16" s="226">
        <v>1</v>
      </c>
      <c r="I16" s="225">
        <v>0</v>
      </c>
      <c r="J16" s="226"/>
      <c r="K16" s="227"/>
      <c r="L16" s="226"/>
      <c r="M16" s="225"/>
      <c r="N16" s="226"/>
      <c r="O16" s="227"/>
      <c r="P16" s="226"/>
      <c r="Q16" s="227"/>
      <c r="R16" s="226"/>
      <c r="S16" s="227"/>
      <c r="T16" s="225"/>
      <c r="U16" s="225"/>
      <c r="V16" s="356">
        <v>3</v>
      </c>
      <c r="W16" s="357"/>
      <c r="X16" s="228"/>
      <c r="Y16" s="229"/>
      <c r="Z16" s="38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2.75">
      <c r="A17" s="398" t="s">
        <v>201</v>
      </c>
      <c r="B17" s="8">
        <f t="shared" si="0"/>
        <v>12</v>
      </c>
      <c r="C17" s="273" t="s">
        <v>211</v>
      </c>
      <c r="D17" s="170" t="s">
        <v>190</v>
      </c>
      <c r="E17" s="156" t="s">
        <v>11</v>
      </c>
      <c r="F17" s="217">
        <v>2</v>
      </c>
      <c r="G17" s="218">
        <v>0</v>
      </c>
      <c r="H17" s="219"/>
      <c r="I17" s="218"/>
      <c r="J17" s="219"/>
      <c r="K17" s="220"/>
      <c r="L17" s="219"/>
      <c r="M17" s="218"/>
      <c r="N17" s="219"/>
      <c r="O17" s="220"/>
      <c r="P17" s="219"/>
      <c r="Q17" s="220"/>
      <c r="R17" s="219"/>
      <c r="S17" s="220"/>
      <c r="T17" s="218"/>
      <c r="U17" s="218"/>
      <c r="V17" s="371">
        <v>3</v>
      </c>
      <c r="W17" s="373"/>
      <c r="X17" s="223"/>
      <c r="Y17" s="222"/>
      <c r="Z17" s="38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2.75">
      <c r="A18" s="398"/>
      <c r="B18" s="8">
        <f t="shared" si="0"/>
        <v>13</v>
      </c>
      <c r="C18" s="273" t="s">
        <v>192</v>
      </c>
      <c r="D18" s="171" t="s">
        <v>191</v>
      </c>
      <c r="E18" s="156" t="s">
        <v>15</v>
      </c>
      <c r="F18" s="217"/>
      <c r="G18" s="218"/>
      <c r="H18" s="219"/>
      <c r="I18" s="218"/>
      <c r="J18" s="219">
        <v>1</v>
      </c>
      <c r="K18" s="220">
        <v>2</v>
      </c>
      <c r="L18" s="219"/>
      <c r="M18" s="218"/>
      <c r="N18" s="219"/>
      <c r="O18" s="220"/>
      <c r="P18" s="219"/>
      <c r="Q18" s="220"/>
      <c r="R18" s="219"/>
      <c r="S18" s="220"/>
      <c r="T18" s="218"/>
      <c r="U18" s="218"/>
      <c r="V18" s="371">
        <v>4</v>
      </c>
      <c r="W18" s="373"/>
      <c r="X18" s="223"/>
      <c r="Y18" s="222"/>
      <c r="Z18" s="38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ht="12.75" customHeight="1">
      <c r="A19" s="398"/>
      <c r="B19" s="8">
        <f t="shared" si="0"/>
        <v>14</v>
      </c>
      <c r="C19" s="343" t="s">
        <v>194</v>
      </c>
      <c r="D19" s="342" t="s">
        <v>193</v>
      </c>
      <c r="E19" s="156" t="s">
        <v>11</v>
      </c>
      <c r="F19" s="217"/>
      <c r="G19" s="218"/>
      <c r="H19" s="219"/>
      <c r="I19" s="218"/>
      <c r="J19" s="219"/>
      <c r="K19" s="220"/>
      <c r="L19" s="219"/>
      <c r="M19" s="218"/>
      <c r="N19" s="219">
        <v>1</v>
      </c>
      <c r="O19" s="220">
        <v>0</v>
      </c>
      <c r="P19" s="219"/>
      <c r="Q19" s="220"/>
      <c r="R19" s="219"/>
      <c r="S19" s="220"/>
      <c r="T19" s="218"/>
      <c r="U19" s="218"/>
      <c r="V19" s="371">
        <v>2</v>
      </c>
      <c r="W19" s="373"/>
      <c r="X19" s="223"/>
      <c r="Y19" s="230"/>
      <c r="Z19" s="38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ht="12.75">
      <c r="A20" s="398"/>
      <c r="B20" s="8">
        <f t="shared" si="0"/>
        <v>15</v>
      </c>
      <c r="C20" s="275" t="s">
        <v>196</v>
      </c>
      <c r="D20" s="231" t="s">
        <v>195</v>
      </c>
      <c r="E20" s="232" t="s">
        <v>15</v>
      </c>
      <c r="F20" s="233"/>
      <c r="G20" s="234"/>
      <c r="H20" s="235"/>
      <c r="I20" s="234"/>
      <c r="J20" s="235"/>
      <c r="K20" s="236"/>
      <c r="L20" s="235">
        <v>1</v>
      </c>
      <c r="M20" s="234">
        <v>1</v>
      </c>
      <c r="N20" s="235"/>
      <c r="O20" s="236"/>
      <c r="P20" s="235"/>
      <c r="Q20" s="236"/>
      <c r="R20" s="235"/>
      <c r="S20" s="236"/>
      <c r="T20" s="234"/>
      <c r="U20" s="234"/>
      <c r="V20" s="371">
        <v>4</v>
      </c>
      <c r="W20" s="373"/>
      <c r="X20" s="237"/>
      <c r="Y20" s="238">
        <v>13</v>
      </c>
      <c r="Z20" s="38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ht="12.75">
      <c r="A21" s="398"/>
      <c r="B21" s="8">
        <f t="shared" si="0"/>
        <v>16</v>
      </c>
      <c r="C21" s="275" t="s">
        <v>198</v>
      </c>
      <c r="D21" s="231" t="s">
        <v>197</v>
      </c>
      <c r="E21" s="232" t="s">
        <v>15</v>
      </c>
      <c r="F21" s="233"/>
      <c r="G21" s="234"/>
      <c r="H21" s="235"/>
      <c r="I21" s="234"/>
      <c r="J21" s="235"/>
      <c r="K21" s="236"/>
      <c r="L21" s="235"/>
      <c r="M21" s="234"/>
      <c r="N21" s="235"/>
      <c r="O21" s="236"/>
      <c r="P21" s="235">
        <v>1</v>
      </c>
      <c r="Q21" s="236">
        <v>1</v>
      </c>
      <c r="R21" s="235"/>
      <c r="S21" s="236"/>
      <c r="T21" s="234"/>
      <c r="U21" s="234"/>
      <c r="V21" s="369">
        <v>4</v>
      </c>
      <c r="W21" s="354"/>
      <c r="X21" s="237"/>
      <c r="Y21" s="238">
        <v>12</v>
      </c>
      <c r="Z21" s="38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3.5" thickBot="1">
      <c r="A22" s="399"/>
      <c r="B22" s="8">
        <f t="shared" si="0"/>
        <v>17</v>
      </c>
      <c r="C22" s="274" t="s">
        <v>200</v>
      </c>
      <c r="D22" s="203" t="s">
        <v>199</v>
      </c>
      <c r="E22" s="194" t="s">
        <v>11</v>
      </c>
      <c r="F22" s="224"/>
      <c r="G22" s="225"/>
      <c r="H22" s="226"/>
      <c r="I22" s="225"/>
      <c r="J22" s="226">
        <v>1</v>
      </c>
      <c r="K22" s="227">
        <v>0</v>
      </c>
      <c r="L22" s="226"/>
      <c r="M22" s="225"/>
      <c r="N22" s="226"/>
      <c r="O22" s="227"/>
      <c r="P22" s="226"/>
      <c r="Q22" s="227"/>
      <c r="R22" s="226"/>
      <c r="S22" s="227"/>
      <c r="T22" s="225"/>
      <c r="U22" s="225"/>
      <c r="V22" s="379">
        <v>2</v>
      </c>
      <c r="W22" s="357"/>
      <c r="X22" s="228"/>
      <c r="Y22" s="229"/>
      <c r="Z22" s="38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2.75">
      <c r="A23" s="351" t="s">
        <v>202</v>
      </c>
      <c r="B23" s="8">
        <f t="shared" si="0"/>
        <v>18</v>
      </c>
      <c r="C23" s="276" t="s">
        <v>135</v>
      </c>
      <c r="D23" s="239" t="s">
        <v>86</v>
      </c>
      <c r="E23" s="200" t="s">
        <v>11</v>
      </c>
      <c r="F23" s="240"/>
      <c r="G23" s="241"/>
      <c r="H23" s="242"/>
      <c r="I23" s="241"/>
      <c r="J23" s="242"/>
      <c r="K23" s="243"/>
      <c r="L23" s="242"/>
      <c r="M23" s="241"/>
      <c r="N23" s="242"/>
      <c r="O23" s="243"/>
      <c r="P23" s="242">
        <v>1</v>
      </c>
      <c r="Q23" s="243">
        <v>0</v>
      </c>
      <c r="R23" s="242"/>
      <c r="S23" s="243"/>
      <c r="T23" s="241"/>
      <c r="U23" s="241"/>
      <c r="V23" s="346">
        <v>3</v>
      </c>
      <c r="W23" s="347"/>
      <c r="X23" s="201"/>
      <c r="Y23" s="202"/>
      <c r="Z23" s="38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3" ht="12.75">
      <c r="A24" s="352"/>
      <c r="B24" s="8">
        <f t="shared" si="0"/>
        <v>19</v>
      </c>
      <c r="C24" s="273" t="s">
        <v>136</v>
      </c>
      <c r="D24" s="170" t="s">
        <v>119</v>
      </c>
      <c r="E24" s="156" t="s">
        <v>15</v>
      </c>
      <c r="F24" s="217">
        <v>0</v>
      </c>
      <c r="G24" s="218">
        <v>2</v>
      </c>
      <c r="H24" s="219"/>
      <c r="I24" s="218"/>
      <c r="J24" s="219"/>
      <c r="K24" s="220"/>
      <c r="L24" s="219"/>
      <c r="M24" s="218"/>
      <c r="N24" s="219"/>
      <c r="O24" s="220"/>
      <c r="P24" s="219"/>
      <c r="Q24" s="220"/>
      <c r="R24" s="219"/>
      <c r="S24" s="220"/>
      <c r="T24" s="218"/>
      <c r="U24" s="218"/>
      <c r="V24" s="371">
        <v>3</v>
      </c>
      <c r="W24" s="372"/>
      <c r="X24" s="223"/>
      <c r="Y24" s="22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</row>
    <row r="25" spans="1:103" ht="12.75">
      <c r="A25" s="352"/>
      <c r="B25" s="8">
        <f t="shared" si="0"/>
        <v>20</v>
      </c>
      <c r="C25" s="273" t="s">
        <v>138</v>
      </c>
      <c r="D25" s="170" t="s">
        <v>120</v>
      </c>
      <c r="E25" s="156" t="s">
        <v>15</v>
      </c>
      <c r="F25" s="217"/>
      <c r="G25" s="218"/>
      <c r="H25" s="219">
        <v>0</v>
      </c>
      <c r="I25" s="218">
        <v>1</v>
      </c>
      <c r="J25" s="219"/>
      <c r="K25" s="220"/>
      <c r="L25" s="219"/>
      <c r="M25" s="218"/>
      <c r="N25" s="219"/>
      <c r="O25" s="220"/>
      <c r="P25" s="219"/>
      <c r="Q25" s="220"/>
      <c r="R25" s="219"/>
      <c r="S25" s="220"/>
      <c r="T25" s="218"/>
      <c r="U25" s="218"/>
      <c r="V25" s="371">
        <v>3</v>
      </c>
      <c r="W25" s="372"/>
      <c r="X25" s="223"/>
      <c r="Y25" s="222">
        <v>19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0" ht="12.75">
      <c r="A26" s="352"/>
      <c r="B26" s="8">
        <f t="shared" si="0"/>
        <v>21</v>
      </c>
      <c r="C26" s="273" t="s">
        <v>139</v>
      </c>
      <c r="D26" s="171" t="s">
        <v>104</v>
      </c>
      <c r="E26" s="156" t="s">
        <v>15</v>
      </c>
      <c r="F26" s="217">
        <v>1</v>
      </c>
      <c r="G26" s="218">
        <v>1</v>
      </c>
      <c r="H26" s="219"/>
      <c r="I26" s="218"/>
      <c r="J26" s="219"/>
      <c r="K26" s="220"/>
      <c r="L26" s="219"/>
      <c r="M26" s="218"/>
      <c r="N26" s="219"/>
      <c r="O26" s="220"/>
      <c r="P26" s="219"/>
      <c r="Q26" s="220"/>
      <c r="R26" s="219"/>
      <c r="S26" s="220"/>
      <c r="T26" s="218"/>
      <c r="U26" s="218"/>
      <c r="V26" s="371">
        <v>3</v>
      </c>
      <c r="W26" s="372"/>
      <c r="X26" s="223"/>
      <c r="Y26" s="230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ht="12.75">
      <c r="A27" s="352"/>
      <c r="B27" s="8">
        <f t="shared" si="0"/>
        <v>22</v>
      </c>
      <c r="C27" s="273" t="s">
        <v>140</v>
      </c>
      <c r="D27" s="170" t="s">
        <v>105</v>
      </c>
      <c r="E27" s="156" t="s">
        <v>11</v>
      </c>
      <c r="F27" s="217"/>
      <c r="G27" s="218"/>
      <c r="H27" s="219">
        <v>1</v>
      </c>
      <c r="I27" s="218">
        <v>1</v>
      </c>
      <c r="J27" s="219"/>
      <c r="K27" s="220"/>
      <c r="L27" s="219"/>
      <c r="M27" s="218"/>
      <c r="N27" s="219"/>
      <c r="O27" s="220"/>
      <c r="P27" s="219"/>
      <c r="Q27" s="220"/>
      <c r="R27" s="219"/>
      <c r="S27" s="220"/>
      <c r="T27" s="218"/>
      <c r="U27" s="218"/>
      <c r="V27" s="371">
        <v>3</v>
      </c>
      <c r="W27" s="372"/>
      <c r="X27" s="223"/>
      <c r="Y27" s="222">
        <v>21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ht="12.75">
      <c r="A28" s="352"/>
      <c r="B28" s="8">
        <f t="shared" si="0"/>
        <v>23</v>
      </c>
      <c r="C28" s="273" t="s">
        <v>141</v>
      </c>
      <c r="D28" s="170" t="s">
        <v>106</v>
      </c>
      <c r="E28" s="156" t="s">
        <v>11</v>
      </c>
      <c r="F28" s="217"/>
      <c r="G28" s="218"/>
      <c r="H28" s="219">
        <v>1</v>
      </c>
      <c r="I28" s="218">
        <v>1</v>
      </c>
      <c r="J28" s="219"/>
      <c r="K28" s="220"/>
      <c r="L28" s="219"/>
      <c r="M28" s="218"/>
      <c r="N28" s="219"/>
      <c r="O28" s="220"/>
      <c r="P28" s="219"/>
      <c r="Q28" s="220"/>
      <c r="R28" s="219"/>
      <c r="S28" s="220"/>
      <c r="T28" s="218"/>
      <c r="U28" s="218"/>
      <c r="V28" s="371">
        <v>4</v>
      </c>
      <c r="W28" s="372"/>
      <c r="X28" s="223"/>
      <c r="Y28" s="222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2" ht="12.75" customHeight="1">
      <c r="A29" s="352"/>
      <c r="B29" s="8">
        <f t="shared" si="0"/>
        <v>24</v>
      </c>
      <c r="C29" s="273" t="s">
        <v>142</v>
      </c>
      <c r="D29" s="170" t="s">
        <v>64</v>
      </c>
      <c r="E29" s="156" t="s">
        <v>15</v>
      </c>
      <c r="F29" s="217"/>
      <c r="G29" s="218"/>
      <c r="H29" s="219"/>
      <c r="I29" s="218"/>
      <c r="J29" s="219"/>
      <c r="K29" s="220"/>
      <c r="L29" s="219"/>
      <c r="M29" s="218"/>
      <c r="N29" s="219">
        <v>0</v>
      </c>
      <c r="O29" s="220">
        <v>1</v>
      </c>
      <c r="P29" s="219"/>
      <c r="Q29" s="220"/>
      <c r="R29" s="219"/>
      <c r="S29" s="220"/>
      <c r="T29" s="218"/>
      <c r="U29" s="218"/>
      <c r="V29" s="371">
        <v>3</v>
      </c>
      <c r="W29" s="372"/>
      <c r="X29" s="201"/>
      <c r="Y29" s="222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</row>
    <row r="30" spans="1:102" ht="12.75">
      <c r="A30" s="352"/>
      <c r="B30" s="8">
        <f t="shared" si="0"/>
        <v>25</v>
      </c>
      <c r="C30" s="273" t="s">
        <v>143</v>
      </c>
      <c r="D30" s="170" t="s">
        <v>121</v>
      </c>
      <c r="E30" s="156" t="s">
        <v>16</v>
      </c>
      <c r="F30" s="217"/>
      <c r="G30" s="218"/>
      <c r="H30" s="219"/>
      <c r="I30" s="218"/>
      <c r="J30" s="219">
        <v>2</v>
      </c>
      <c r="K30" s="220">
        <v>0</v>
      </c>
      <c r="L30" s="219"/>
      <c r="M30" s="218"/>
      <c r="N30" s="219"/>
      <c r="O30" s="220"/>
      <c r="P30" s="219"/>
      <c r="Q30" s="220"/>
      <c r="R30" s="219"/>
      <c r="S30" s="220"/>
      <c r="T30" s="218"/>
      <c r="U30" s="218"/>
      <c r="V30" s="371">
        <v>3</v>
      </c>
      <c r="W30" s="373"/>
      <c r="X30" s="223"/>
      <c r="Y30" s="24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</row>
    <row r="31" spans="1:102" ht="12.75">
      <c r="A31" s="352"/>
      <c r="B31" s="8">
        <f t="shared" si="0"/>
        <v>26</v>
      </c>
      <c r="C31" s="273" t="s">
        <v>144</v>
      </c>
      <c r="D31" s="170" t="s">
        <v>122</v>
      </c>
      <c r="E31" s="156" t="s">
        <v>16</v>
      </c>
      <c r="F31" s="217"/>
      <c r="G31" s="218"/>
      <c r="H31" s="219"/>
      <c r="I31" s="218"/>
      <c r="J31" s="219"/>
      <c r="K31" s="220"/>
      <c r="L31" s="219">
        <v>2</v>
      </c>
      <c r="M31" s="218">
        <v>0</v>
      </c>
      <c r="N31" s="219"/>
      <c r="O31" s="220"/>
      <c r="P31" s="219"/>
      <c r="Q31" s="220"/>
      <c r="R31" s="219"/>
      <c r="S31" s="220"/>
      <c r="T31" s="218"/>
      <c r="U31" s="218"/>
      <c r="V31" s="371">
        <v>3</v>
      </c>
      <c r="W31" s="373"/>
      <c r="X31" s="223"/>
      <c r="Y31" s="244">
        <v>25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</row>
    <row r="32" spans="1:102" ht="12.75">
      <c r="A32" s="352"/>
      <c r="B32" s="8">
        <f t="shared" si="0"/>
        <v>27</v>
      </c>
      <c r="C32" s="273" t="s">
        <v>184</v>
      </c>
      <c r="D32" s="170" t="s">
        <v>109</v>
      </c>
      <c r="E32" s="156" t="s">
        <v>11</v>
      </c>
      <c r="F32" s="217"/>
      <c r="G32" s="218"/>
      <c r="H32" s="219"/>
      <c r="I32" s="218"/>
      <c r="J32" s="219">
        <v>2</v>
      </c>
      <c r="K32" s="220">
        <v>0</v>
      </c>
      <c r="L32" s="219"/>
      <c r="M32" s="218"/>
      <c r="N32" s="219"/>
      <c r="O32" s="220"/>
      <c r="P32" s="219"/>
      <c r="Q32" s="220"/>
      <c r="R32" s="219"/>
      <c r="S32" s="220"/>
      <c r="T32" s="218"/>
      <c r="U32" s="218"/>
      <c r="V32" s="371">
        <v>3</v>
      </c>
      <c r="W32" s="373"/>
      <c r="X32" s="223"/>
      <c r="Y32" s="222">
        <v>8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</row>
    <row r="33" spans="1:102" ht="12.75">
      <c r="A33" s="352"/>
      <c r="B33" s="8">
        <f t="shared" si="0"/>
        <v>28</v>
      </c>
      <c r="C33" s="273" t="s">
        <v>145</v>
      </c>
      <c r="D33" s="170" t="s">
        <v>97</v>
      </c>
      <c r="E33" s="156" t="s">
        <v>16</v>
      </c>
      <c r="F33" s="217"/>
      <c r="G33" s="218"/>
      <c r="H33" s="219"/>
      <c r="I33" s="218"/>
      <c r="J33" s="219"/>
      <c r="K33" s="220"/>
      <c r="L33" s="219">
        <v>1</v>
      </c>
      <c r="M33" s="218">
        <v>1</v>
      </c>
      <c r="N33" s="219"/>
      <c r="O33" s="220"/>
      <c r="P33" s="219"/>
      <c r="Q33" s="220"/>
      <c r="R33" s="219"/>
      <c r="S33" s="220"/>
      <c r="T33" s="218"/>
      <c r="U33" s="218"/>
      <c r="V33" s="371">
        <v>3</v>
      </c>
      <c r="W33" s="373"/>
      <c r="X33" s="223"/>
      <c r="Y33" s="222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</row>
    <row r="34" spans="1:102" ht="12.75">
      <c r="A34" s="352"/>
      <c r="B34" s="8">
        <f t="shared" si="0"/>
        <v>29</v>
      </c>
      <c r="C34" s="273" t="s">
        <v>146</v>
      </c>
      <c r="D34" s="170" t="s">
        <v>98</v>
      </c>
      <c r="E34" s="156" t="s">
        <v>16</v>
      </c>
      <c r="F34" s="217"/>
      <c r="G34" s="218"/>
      <c r="H34" s="219"/>
      <c r="I34" s="218"/>
      <c r="J34" s="219"/>
      <c r="K34" s="220"/>
      <c r="L34" s="219"/>
      <c r="M34" s="218"/>
      <c r="N34" s="219">
        <v>1</v>
      </c>
      <c r="O34" s="220">
        <v>1</v>
      </c>
      <c r="P34" s="219"/>
      <c r="Q34" s="220"/>
      <c r="R34" s="219"/>
      <c r="S34" s="220"/>
      <c r="T34" s="218"/>
      <c r="U34" s="218"/>
      <c r="V34" s="371">
        <v>3</v>
      </c>
      <c r="W34" s="373"/>
      <c r="X34" s="223"/>
      <c r="Y34" s="222">
        <v>28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</row>
    <row r="35" spans="1:102" ht="12.75">
      <c r="A35" s="352"/>
      <c r="B35" s="8">
        <f t="shared" si="0"/>
        <v>30</v>
      </c>
      <c r="C35" s="273" t="s">
        <v>147</v>
      </c>
      <c r="D35" s="170" t="s">
        <v>102</v>
      </c>
      <c r="E35" s="156" t="s">
        <v>16</v>
      </c>
      <c r="F35" s="217"/>
      <c r="G35" s="218"/>
      <c r="H35" s="219"/>
      <c r="I35" s="218"/>
      <c r="J35" s="219">
        <v>1</v>
      </c>
      <c r="K35" s="220">
        <v>2</v>
      </c>
      <c r="L35" s="219"/>
      <c r="M35" s="218"/>
      <c r="N35" s="219"/>
      <c r="O35" s="220"/>
      <c r="P35" s="219"/>
      <c r="Q35" s="220"/>
      <c r="R35" s="219"/>
      <c r="S35" s="220"/>
      <c r="T35" s="218"/>
      <c r="U35" s="218"/>
      <c r="V35" s="371">
        <v>4</v>
      </c>
      <c r="W35" s="373"/>
      <c r="X35" s="223"/>
      <c r="Y35" s="222">
        <v>22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</row>
    <row r="36" spans="1:102" ht="12.75">
      <c r="A36" s="352"/>
      <c r="B36" s="8">
        <f t="shared" si="0"/>
        <v>31</v>
      </c>
      <c r="C36" s="273" t="s">
        <v>203</v>
      </c>
      <c r="D36" s="170" t="s">
        <v>103</v>
      </c>
      <c r="E36" s="156" t="s">
        <v>16</v>
      </c>
      <c r="F36" s="217"/>
      <c r="G36" s="218"/>
      <c r="H36" s="219"/>
      <c r="I36" s="218"/>
      <c r="J36" s="219"/>
      <c r="K36" s="220"/>
      <c r="L36" s="219">
        <v>0</v>
      </c>
      <c r="M36" s="218">
        <v>4</v>
      </c>
      <c r="N36" s="219"/>
      <c r="O36" s="220"/>
      <c r="P36" s="219"/>
      <c r="Q36" s="220"/>
      <c r="R36" s="219"/>
      <c r="S36" s="220"/>
      <c r="T36" s="218"/>
      <c r="U36" s="218"/>
      <c r="V36" s="371">
        <v>4</v>
      </c>
      <c r="W36" s="373"/>
      <c r="X36" s="223"/>
      <c r="Y36" s="222">
        <v>30</v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</row>
    <row r="37" spans="1:102" ht="12.75">
      <c r="A37" s="352"/>
      <c r="B37" s="8">
        <f t="shared" si="0"/>
        <v>32</v>
      </c>
      <c r="C37" s="273" t="s">
        <v>148</v>
      </c>
      <c r="D37" s="170" t="s">
        <v>18</v>
      </c>
      <c r="E37" s="156" t="s">
        <v>16</v>
      </c>
      <c r="F37" s="217"/>
      <c r="G37" s="218"/>
      <c r="H37" s="219">
        <v>1</v>
      </c>
      <c r="I37" s="218">
        <v>0</v>
      </c>
      <c r="J37" s="219"/>
      <c r="K37" s="220"/>
      <c r="L37" s="219"/>
      <c r="M37" s="218"/>
      <c r="N37" s="219"/>
      <c r="O37" s="220"/>
      <c r="P37" s="219"/>
      <c r="Q37" s="220"/>
      <c r="R37" s="219"/>
      <c r="S37" s="220"/>
      <c r="T37" s="218"/>
      <c r="U37" s="218"/>
      <c r="V37" s="371">
        <v>3</v>
      </c>
      <c r="W37" s="373"/>
      <c r="X37" s="223"/>
      <c r="Y37" s="222">
        <v>7</v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</row>
    <row r="38" spans="1:102" ht="12.75">
      <c r="A38" s="352"/>
      <c r="B38" s="8">
        <f t="shared" si="0"/>
        <v>33</v>
      </c>
      <c r="C38" s="273" t="s">
        <v>149</v>
      </c>
      <c r="D38" s="170" t="s">
        <v>19</v>
      </c>
      <c r="E38" s="156" t="s">
        <v>17</v>
      </c>
      <c r="F38" s="217"/>
      <c r="G38" s="218"/>
      <c r="H38" s="219"/>
      <c r="I38" s="218"/>
      <c r="J38" s="219">
        <v>0</v>
      </c>
      <c r="K38" s="220">
        <v>2</v>
      </c>
      <c r="L38" s="219"/>
      <c r="M38" s="218"/>
      <c r="N38" s="219"/>
      <c r="O38" s="220"/>
      <c r="P38" s="219"/>
      <c r="Q38" s="220"/>
      <c r="R38" s="219"/>
      <c r="S38" s="220"/>
      <c r="T38" s="218"/>
      <c r="U38" s="218"/>
      <c r="V38" s="371">
        <v>3</v>
      </c>
      <c r="W38" s="373"/>
      <c r="X38" s="223"/>
      <c r="Y38" s="222">
        <v>32</v>
      </c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</row>
    <row r="39" spans="1:102" ht="12.75">
      <c r="A39" s="352"/>
      <c r="B39" s="8">
        <f t="shared" si="0"/>
        <v>34</v>
      </c>
      <c r="C39" s="273" t="s">
        <v>150</v>
      </c>
      <c r="D39" s="170" t="s">
        <v>101</v>
      </c>
      <c r="E39" s="156" t="s">
        <v>16</v>
      </c>
      <c r="F39" s="217"/>
      <c r="G39" s="218"/>
      <c r="H39" s="219"/>
      <c r="I39" s="218"/>
      <c r="J39" s="219"/>
      <c r="K39" s="220"/>
      <c r="L39" s="219">
        <v>1</v>
      </c>
      <c r="M39" s="218">
        <v>0</v>
      </c>
      <c r="N39" s="219"/>
      <c r="O39" s="220"/>
      <c r="P39" s="219"/>
      <c r="Q39" s="220"/>
      <c r="R39" s="219"/>
      <c r="S39" s="220"/>
      <c r="T39" s="218"/>
      <c r="U39" s="218"/>
      <c r="V39" s="348">
        <v>3</v>
      </c>
      <c r="W39" s="373"/>
      <c r="X39" s="223"/>
      <c r="Y39" s="222">
        <v>22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</row>
    <row r="40" spans="1:102" ht="12.75">
      <c r="A40" s="352"/>
      <c r="B40" s="8">
        <f t="shared" si="0"/>
        <v>35</v>
      </c>
      <c r="C40" s="273" t="s">
        <v>151</v>
      </c>
      <c r="D40" s="245" t="s">
        <v>107</v>
      </c>
      <c r="E40" s="156" t="s">
        <v>17</v>
      </c>
      <c r="F40" s="217"/>
      <c r="G40" s="218"/>
      <c r="H40" s="219"/>
      <c r="I40" s="218"/>
      <c r="J40" s="219"/>
      <c r="K40" s="220"/>
      <c r="L40" s="219"/>
      <c r="M40" s="218"/>
      <c r="N40" s="219">
        <v>0</v>
      </c>
      <c r="O40" s="220">
        <v>2</v>
      </c>
      <c r="P40" s="219"/>
      <c r="Q40" s="220"/>
      <c r="R40" s="219"/>
      <c r="S40" s="220"/>
      <c r="T40" s="218"/>
      <c r="U40" s="218"/>
      <c r="V40" s="371">
        <v>3</v>
      </c>
      <c r="W40" s="373"/>
      <c r="X40" s="223"/>
      <c r="Y40" s="222">
        <v>34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</row>
    <row r="41" spans="1:102" ht="12.75">
      <c r="A41" s="352"/>
      <c r="B41" s="8">
        <f t="shared" si="0"/>
        <v>36</v>
      </c>
      <c r="C41" s="273" t="s">
        <v>152</v>
      </c>
      <c r="D41" s="170" t="s">
        <v>72</v>
      </c>
      <c r="E41" s="156" t="s">
        <v>17</v>
      </c>
      <c r="F41" s="217"/>
      <c r="G41" s="218"/>
      <c r="H41" s="219"/>
      <c r="I41" s="218"/>
      <c r="J41" s="219"/>
      <c r="K41" s="220"/>
      <c r="L41" s="219">
        <v>2</v>
      </c>
      <c r="M41" s="218">
        <v>0</v>
      </c>
      <c r="N41" s="219"/>
      <c r="O41" s="220"/>
      <c r="P41" s="219"/>
      <c r="Q41" s="220"/>
      <c r="R41" s="219"/>
      <c r="S41" s="220"/>
      <c r="T41" s="218"/>
      <c r="U41" s="218"/>
      <c r="V41" s="371">
        <v>3</v>
      </c>
      <c r="W41" s="372"/>
      <c r="X41" s="223"/>
      <c r="Y41" s="222">
        <v>8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</row>
    <row r="42" spans="1:102" ht="12.75">
      <c r="A42" s="352"/>
      <c r="B42" s="8">
        <f t="shared" si="0"/>
        <v>37</v>
      </c>
      <c r="C42" s="273" t="s">
        <v>153</v>
      </c>
      <c r="D42" s="171" t="s">
        <v>73</v>
      </c>
      <c r="E42" s="156" t="s">
        <v>16</v>
      </c>
      <c r="F42" s="217"/>
      <c r="G42" s="218"/>
      <c r="H42" s="219"/>
      <c r="I42" s="218"/>
      <c r="J42" s="219"/>
      <c r="K42" s="220"/>
      <c r="L42" s="219"/>
      <c r="M42" s="218"/>
      <c r="N42" s="219">
        <v>1</v>
      </c>
      <c r="O42" s="218">
        <v>0</v>
      </c>
      <c r="P42" s="219"/>
      <c r="Q42" s="220"/>
      <c r="R42" s="219"/>
      <c r="S42" s="220"/>
      <c r="T42" s="218"/>
      <c r="U42" s="218"/>
      <c r="V42" s="371">
        <v>3</v>
      </c>
      <c r="W42" s="372"/>
      <c r="X42" s="223"/>
      <c r="Y42" s="222">
        <v>36</v>
      </c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</row>
    <row r="43" spans="1:102" ht="12.75">
      <c r="A43" s="352"/>
      <c r="B43" s="8">
        <f t="shared" si="0"/>
        <v>38</v>
      </c>
      <c r="C43" s="273" t="s">
        <v>154</v>
      </c>
      <c r="D43" s="170" t="s">
        <v>30</v>
      </c>
      <c r="E43" s="156" t="s">
        <v>11</v>
      </c>
      <c r="F43" s="217"/>
      <c r="G43" s="218"/>
      <c r="H43" s="219"/>
      <c r="I43" s="218"/>
      <c r="J43" s="219"/>
      <c r="K43" s="220"/>
      <c r="L43" s="219">
        <v>2</v>
      </c>
      <c r="M43" s="218">
        <v>0</v>
      </c>
      <c r="N43" s="219"/>
      <c r="O43" s="220"/>
      <c r="P43" s="219"/>
      <c r="Q43" s="220"/>
      <c r="R43" s="219"/>
      <c r="S43" s="220"/>
      <c r="T43" s="218"/>
      <c r="U43" s="218"/>
      <c r="V43" s="371">
        <v>3</v>
      </c>
      <c r="W43" s="372"/>
      <c r="X43" s="223"/>
      <c r="Y43" s="222">
        <v>9</v>
      </c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</row>
    <row r="44" spans="1:102" ht="12.75">
      <c r="A44" s="352"/>
      <c r="B44" s="8">
        <f t="shared" si="0"/>
        <v>39</v>
      </c>
      <c r="C44" s="275" t="s">
        <v>155</v>
      </c>
      <c r="D44" s="231" t="s">
        <v>31</v>
      </c>
      <c r="E44" s="246" t="s">
        <v>16</v>
      </c>
      <c r="F44" s="233"/>
      <c r="G44" s="234"/>
      <c r="H44" s="235"/>
      <c r="I44" s="234"/>
      <c r="J44" s="235"/>
      <c r="K44" s="236"/>
      <c r="L44" s="235"/>
      <c r="M44" s="234"/>
      <c r="N44" s="235">
        <v>2</v>
      </c>
      <c r="O44" s="236">
        <v>0</v>
      </c>
      <c r="P44" s="235"/>
      <c r="Q44" s="236"/>
      <c r="R44" s="235"/>
      <c r="S44" s="236"/>
      <c r="T44" s="234"/>
      <c r="U44" s="234"/>
      <c r="V44" s="369">
        <v>3</v>
      </c>
      <c r="W44" s="370"/>
      <c r="X44" s="237"/>
      <c r="Y44" s="238">
        <v>38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</row>
    <row r="45" spans="1:102" ht="12.75">
      <c r="A45" s="352"/>
      <c r="B45" s="8">
        <f t="shared" si="0"/>
        <v>40</v>
      </c>
      <c r="C45" s="273" t="s">
        <v>156</v>
      </c>
      <c r="D45" s="170" t="s">
        <v>99</v>
      </c>
      <c r="E45" s="156" t="s">
        <v>11</v>
      </c>
      <c r="F45" s="217"/>
      <c r="G45" s="218"/>
      <c r="H45" s="219"/>
      <c r="I45" s="218"/>
      <c r="J45" s="219"/>
      <c r="K45" s="220"/>
      <c r="L45" s="219">
        <v>2</v>
      </c>
      <c r="M45" s="218">
        <v>0</v>
      </c>
      <c r="N45" s="219"/>
      <c r="O45" s="220"/>
      <c r="P45" s="219"/>
      <c r="Q45" s="220"/>
      <c r="R45" s="219"/>
      <c r="S45" s="220"/>
      <c r="T45" s="218"/>
      <c r="U45" s="218"/>
      <c r="V45" s="371">
        <v>3</v>
      </c>
      <c r="W45" s="372"/>
      <c r="X45" s="223"/>
      <c r="Y45" s="222">
        <v>6</v>
      </c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</row>
    <row r="46" spans="1:102" ht="12.75" customHeight="1">
      <c r="A46" s="352"/>
      <c r="B46" s="8">
        <f t="shared" si="0"/>
        <v>41</v>
      </c>
      <c r="C46" s="273" t="s">
        <v>157</v>
      </c>
      <c r="D46" s="170" t="s">
        <v>100</v>
      </c>
      <c r="E46" s="156" t="s">
        <v>15</v>
      </c>
      <c r="F46" s="217"/>
      <c r="G46" s="218"/>
      <c r="H46" s="219"/>
      <c r="I46" s="218"/>
      <c r="J46" s="219"/>
      <c r="K46" s="220"/>
      <c r="L46" s="219"/>
      <c r="M46" s="218"/>
      <c r="N46" s="219">
        <v>2</v>
      </c>
      <c r="O46" s="220">
        <v>1</v>
      </c>
      <c r="P46" s="219"/>
      <c r="Q46" s="220"/>
      <c r="R46" s="219"/>
      <c r="S46" s="220"/>
      <c r="T46" s="218"/>
      <c r="U46" s="218"/>
      <c r="V46" s="371">
        <v>3</v>
      </c>
      <c r="W46" s="372"/>
      <c r="X46" s="223"/>
      <c r="Y46" s="222">
        <v>40</v>
      </c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</row>
    <row r="47" spans="1:100" ht="12.75" customHeight="1">
      <c r="A47" s="352"/>
      <c r="B47" s="8">
        <f t="shared" si="0"/>
        <v>42</v>
      </c>
      <c r="C47" s="343" t="s">
        <v>158</v>
      </c>
      <c r="D47" s="342" t="s">
        <v>65</v>
      </c>
      <c r="E47" s="156" t="s">
        <v>16</v>
      </c>
      <c r="F47" s="217"/>
      <c r="G47" s="218"/>
      <c r="H47" s="219"/>
      <c r="I47" s="218"/>
      <c r="J47" s="219"/>
      <c r="K47" s="220"/>
      <c r="L47" s="219"/>
      <c r="M47" s="218"/>
      <c r="N47" s="219">
        <v>2</v>
      </c>
      <c r="O47" s="220">
        <v>0</v>
      </c>
      <c r="P47" s="219"/>
      <c r="Q47" s="220"/>
      <c r="R47" s="219"/>
      <c r="S47" s="220"/>
      <c r="T47" s="218"/>
      <c r="U47" s="218"/>
      <c r="V47" s="371">
        <v>3</v>
      </c>
      <c r="W47" s="372"/>
      <c r="X47" s="223"/>
      <c r="Y47" s="222">
        <v>38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2" ht="12.75" customHeight="1" thickBot="1">
      <c r="A48" s="353"/>
      <c r="B48" s="8">
        <f t="shared" si="0"/>
        <v>43</v>
      </c>
      <c r="C48" s="343" t="s">
        <v>159</v>
      </c>
      <c r="D48" s="170" t="s">
        <v>66</v>
      </c>
      <c r="E48" s="156" t="s">
        <v>16</v>
      </c>
      <c r="F48" s="217"/>
      <c r="G48" s="218"/>
      <c r="H48" s="219"/>
      <c r="I48" s="218"/>
      <c r="J48" s="219"/>
      <c r="K48" s="220"/>
      <c r="L48" s="219"/>
      <c r="M48" s="218"/>
      <c r="N48" s="219"/>
      <c r="O48" s="220"/>
      <c r="P48" s="219">
        <v>1</v>
      </c>
      <c r="Q48" s="220">
        <v>1</v>
      </c>
      <c r="R48" s="226"/>
      <c r="S48" s="227"/>
      <c r="T48" s="218"/>
      <c r="U48" s="218"/>
      <c r="V48" s="371">
        <v>3</v>
      </c>
      <c r="W48" s="372"/>
      <c r="X48" s="223"/>
      <c r="Y48" s="222">
        <v>42</v>
      </c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</row>
    <row r="49" spans="1:102" ht="12.75">
      <c r="A49" s="395" t="s">
        <v>114</v>
      </c>
      <c r="B49" s="8">
        <f t="shared" si="0"/>
        <v>44</v>
      </c>
      <c r="C49" s="272"/>
      <c r="D49" s="152" t="s">
        <v>82</v>
      </c>
      <c r="E49" s="247" t="s">
        <v>11</v>
      </c>
      <c r="F49" s="248">
        <v>2</v>
      </c>
      <c r="G49" s="249">
        <v>0</v>
      </c>
      <c r="H49" s="250"/>
      <c r="I49" s="249"/>
      <c r="J49" s="250"/>
      <c r="K49" s="251"/>
      <c r="L49" s="250"/>
      <c r="M49" s="249"/>
      <c r="N49" s="250"/>
      <c r="O49" s="251"/>
      <c r="P49" s="250"/>
      <c r="Q49" s="251"/>
      <c r="R49" s="250"/>
      <c r="S49" s="252"/>
      <c r="T49" s="249"/>
      <c r="U49" s="249"/>
      <c r="V49" s="388">
        <v>3</v>
      </c>
      <c r="W49" s="389"/>
      <c r="X49" s="221"/>
      <c r="Y49" s="253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</row>
    <row r="50" spans="1:102" ht="12.75" customHeight="1">
      <c r="A50" s="400"/>
      <c r="B50" s="8">
        <f t="shared" si="0"/>
        <v>45</v>
      </c>
      <c r="C50" s="273"/>
      <c r="D50" s="170" t="s">
        <v>83</v>
      </c>
      <c r="E50" s="254" t="s">
        <v>15</v>
      </c>
      <c r="F50" s="217"/>
      <c r="G50" s="218"/>
      <c r="H50" s="219">
        <v>2</v>
      </c>
      <c r="I50" s="218">
        <v>0</v>
      </c>
      <c r="J50" s="219"/>
      <c r="K50" s="220"/>
      <c r="L50" s="219"/>
      <c r="M50" s="218"/>
      <c r="N50" s="219"/>
      <c r="O50" s="220"/>
      <c r="P50" s="219"/>
      <c r="Q50" s="220"/>
      <c r="R50" s="219"/>
      <c r="S50" s="255"/>
      <c r="T50" s="218"/>
      <c r="U50" s="218"/>
      <c r="V50" s="371">
        <v>3</v>
      </c>
      <c r="W50" s="373"/>
      <c r="X50" s="256"/>
      <c r="Y50" s="230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</row>
    <row r="51" spans="1:102" ht="12.75">
      <c r="A51" s="400"/>
      <c r="B51" s="8">
        <f>B50+1</f>
        <v>46</v>
      </c>
      <c r="C51" s="273"/>
      <c r="D51" s="170" t="s">
        <v>84</v>
      </c>
      <c r="E51" s="254" t="s">
        <v>15</v>
      </c>
      <c r="F51" s="217"/>
      <c r="G51" s="218"/>
      <c r="H51" s="219"/>
      <c r="I51" s="218"/>
      <c r="J51" s="219"/>
      <c r="K51" s="220"/>
      <c r="L51" s="219"/>
      <c r="M51" s="218"/>
      <c r="N51" s="219">
        <v>2</v>
      </c>
      <c r="O51" s="220">
        <v>0</v>
      </c>
      <c r="P51" s="219"/>
      <c r="Q51" s="220"/>
      <c r="R51" s="219"/>
      <c r="S51" s="255"/>
      <c r="T51" s="218"/>
      <c r="U51" s="218"/>
      <c r="V51" s="371">
        <v>3</v>
      </c>
      <c r="W51" s="373"/>
      <c r="X51" s="256"/>
      <c r="Y51" s="230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</row>
    <row r="52" spans="1:102" ht="13.5" thickBot="1">
      <c r="A52" s="401"/>
      <c r="B52" s="8">
        <f>B51+1</f>
        <v>47</v>
      </c>
      <c r="C52" s="274"/>
      <c r="D52" s="203" t="s">
        <v>85</v>
      </c>
      <c r="E52" s="257" t="s">
        <v>11</v>
      </c>
      <c r="F52" s="224"/>
      <c r="G52" s="225"/>
      <c r="H52" s="226"/>
      <c r="I52" s="225"/>
      <c r="J52" s="226"/>
      <c r="K52" s="227"/>
      <c r="L52" s="226"/>
      <c r="M52" s="225"/>
      <c r="N52" s="226"/>
      <c r="O52" s="227"/>
      <c r="P52" s="226">
        <v>2</v>
      </c>
      <c r="Q52" s="227">
        <v>0</v>
      </c>
      <c r="R52" s="226"/>
      <c r="S52" s="258"/>
      <c r="T52" s="225"/>
      <c r="U52" s="225"/>
      <c r="V52" s="356">
        <v>3</v>
      </c>
      <c r="W52" s="357"/>
      <c r="X52" s="259"/>
      <c r="Y52" s="260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</row>
    <row r="53" spans="1:105" ht="13.5" thickBot="1">
      <c r="A53" s="113"/>
      <c r="B53" s="52"/>
      <c r="C53" s="265"/>
      <c r="D53" s="403" t="s">
        <v>35</v>
      </c>
      <c r="E53" s="404"/>
      <c r="F53" s="261">
        <f aca="true" t="shared" si="1" ref="F53:V53">SUM(F6:F52)</f>
        <v>11</v>
      </c>
      <c r="G53" s="261">
        <f t="shared" si="1"/>
        <v>6</v>
      </c>
      <c r="H53" s="261">
        <f t="shared" si="1"/>
        <v>12</v>
      </c>
      <c r="I53" s="261">
        <f t="shared" si="1"/>
        <v>5</v>
      </c>
      <c r="J53" s="261">
        <f t="shared" si="1"/>
        <v>10</v>
      </c>
      <c r="K53" s="261">
        <f t="shared" si="1"/>
        <v>7</v>
      </c>
      <c r="L53" s="261">
        <f t="shared" si="1"/>
        <v>11</v>
      </c>
      <c r="M53" s="261">
        <f t="shared" si="1"/>
        <v>6</v>
      </c>
      <c r="N53" s="261">
        <f t="shared" si="1"/>
        <v>11</v>
      </c>
      <c r="O53" s="261">
        <f t="shared" si="1"/>
        <v>5</v>
      </c>
      <c r="P53" s="261">
        <f t="shared" si="1"/>
        <v>5</v>
      </c>
      <c r="Q53" s="261">
        <f t="shared" si="1"/>
        <v>2</v>
      </c>
      <c r="R53" s="261">
        <f t="shared" si="1"/>
        <v>0</v>
      </c>
      <c r="S53" s="261">
        <f t="shared" si="1"/>
        <v>0</v>
      </c>
      <c r="T53" s="261">
        <f>SUM(T6:T52)</f>
        <v>0</v>
      </c>
      <c r="U53" s="261">
        <f>SUM(U6:U52)</f>
        <v>0</v>
      </c>
      <c r="V53" s="349">
        <f t="shared" si="1"/>
        <v>155</v>
      </c>
      <c r="W53" s="350"/>
      <c r="X53" s="266"/>
      <c r="Y53" s="267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</row>
    <row r="54" spans="1:105" ht="13.5" thickBot="1">
      <c r="A54" s="74"/>
      <c r="B54" s="26"/>
      <c r="C54" s="268"/>
      <c r="D54" s="403" t="s">
        <v>55</v>
      </c>
      <c r="E54" s="404"/>
      <c r="F54" s="405">
        <f>SUM(F53:G53)</f>
        <v>17</v>
      </c>
      <c r="G54" s="358"/>
      <c r="H54" s="358">
        <f>SUM(H53:I53)</f>
        <v>17</v>
      </c>
      <c r="I54" s="358"/>
      <c r="J54" s="358">
        <f>SUM(J53:K53)</f>
        <v>17</v>
      </c>
      <c r="K54" s="358"/>
      <c r="L54" s="358">
        <f>SUM(L53:M53)</f>
        <v>17</v>
      </c>
      <c r="M54" s="358"/>
      <c r="N54" s="358">
        <f>SUM(N53:O53)</f>
        <v>16</v>
      </c>
      <c r="O54" s="358"/>
      <c r="P54" s="358">
        <f>SUM(P53:Q53)</f>
        <v>7</v>
      </c>
      <c r="Q54" s="358"/>
      <c r="R54" s="358">
        <f>SUM(R53:S53)</f>
        <v>0</v>
      </c>
      <c r="S54" s="359"/>
      <c r="T54" s="331"/>
      <c r="U54" s="331"/>
      <c r="V54" s="262"/>
      <c r="W54" s="262"/>
      <c r="X54" s="269"/>
      <c r="Y54" s="269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ht="13.5" thickBot="1">
      <c r="A55" s="74"/>
      <c r="B55" s="26"/>
      <c r="C55" s="268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269"/>
      <c r="U55" s="269"/>
      <c r="V55" s="262"/>
      <c r="W55" s="262"/>
      <c r="X55" s="269"/>
      <c r="Y55" s="269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</row>
    <row r="56" spans="1:107" ht="13.5" thickBot="1">
      <c r="A56" s="74"/>
      <c r="B56" s="75"/>
      <c r="C56" s="270"/>
      <c r="D56" s="381" t="s">
        <v>41</v>
      </c>
      <c r="E56" s="360"/>
      <c r="F56" s="360">
        <v>6</v>
      </c>
      <c r="G56" s="360"/>
      <c r="H56" s="360">
        <v>7</v>
      </c>
      <c r="I56" s="360"/>
      <c r="J56" s="360">
        <v>5</v>
      </c>
      <c r="K56" s="360"/>
      <c r="L56" s="360">
        <v>6</v>
      </c>
      <c r="M56" s="360"/>
      <c r="N56" s="360">
        <v>5</v>
      </c>
      <c r="O56" s="360"/>
      <c r="P56" s="360">
        <v>3</v>
      </c>
      <c r="Q56" s="360"/>
      <c r="R56" s="360">
        <v>0</v>
      </c>
      <c r="S56" s="361"/>
      <c r="T56" s="364">
        <v>0</v>
      </c>
      <c r="U56" s="365"/>
      <c r="V56" s="263"/>
      <c r="W56" s="263"/>
      <c r="X56" s="263"/>
      <c r="Y56" s="269"/>
      <c r="Z56" s="38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</row>
    <row r="57" spans="1:107" ht="13.5" thickBot="1">
      <c r="A57" s="75"/>
      <c r="B57" s="70"/>
      <c r="C57" s="271"/>
      <c r="D57" s="402" t="s">
        <v>42</v>
      </c>
      <c r="E57" s="362"/>
      <c r="F57" s="362">
        <v>2</v>
      </c>
      <c r="G57" s="362"/>
      <c r="H57" s="362">
        <v>2</v>
      </c>
      <c r="I57" s="362"/>
      <c r="J57" s="362">
        <v>4</v>
      </c>
      <c r="K57" s="362"/>
      <c r="L57" s="362">
        <v>2</v>
      </c>
      <c r="M57" s="362"/>
      <c r="N57" s="362">
        <v>4</v>
      </c>
      <c r="O57" s="362"/>
      <c r="P57" s="362">
        <v>1</v>
      </c>
      <c r="Q57" s="362"/>
      <c r="R57" s="362">
        <v>0</v>
      </c>
      <c r="S57" s="363"/>
      <c r="T57" s="364">
        <v>0</v>
      </c>
      <c r="U57" s="365"/>
      <c r="V57" s="264"/>
      <c r="W57" s="264"/>
      <c r="X57" s="264"/>
      <c r="Y57" s="264"/>
      <c r="Z57" s="38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</row>
    <row r="58" spans="1:107" ht="12.75">
      <c r="A58" s="75"/>
      <c r="B58" s="26"/>
      <c r="C58" s="63"/>
      <c r="D58" s="37"/>
      <c r="E58" s="31"/>
      <c r="F58" s="32"/>
      <c r="G58" s="32"/>
      <c r="H58" s="32"/>
      <c r="I58" s="32"/>
      <c r="J58" s="32"/>
      <c r="K58" s="32"/>
      <c r="L58" s="32"/>
      <c r="M58" s="32"/>
      <c r="N58" s="31"/>
      <c r="O58" s="70"/>
      <c r="P58" s="31"/>
      <c r="Q58" s="32"/>
      <c r="R58" s="32"/>
      <c r="S58" s="32"/>
      <c r="T58" s="32"/>
      <c r="U58" s="32"/>
      <c r="V58" s="68"/>
      <c r="W58" s="69"/>
      <c r="X58" s="31"/>
      <c r="Y58" s="32"/>
      <c r="Z58" s="38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</row>
    <row r="59" spans="1:107" ht="12.75">
      <c r="A59" s="75"/>
      <c r="B59" s="26"/>
      <c r="C59" s="63"/>
      <c r="D59" s="30"/>
      <c r="E59" s="31"/>
      <c r="F59" s="32"/>
      <c r="G59" s="32"/>
      <c r="H59" s="32"/>
      <c r="I59" s="32"/>
      <c r="J59" s="32"/>
      <c r="K59" s="32"/>
      <c r="L59" s="32"/>
      <c r="M59" s="32"/>
      <c r="N59" s="31"/>
      <c r="O59" s="14"/>
      <c r="P59" s="31"/>
      <c r="Q59" s="32"/>
      <c r="R59" s="32"/>
      <c r="S59" s="32"/>
      <c r="T59" s="32"/>
      <c r="U59" s="32"/>
      <c r="V59" s="68"/>
      <c r="W59" s="69"/>
      <c r="X59" s="31"/>
      <c r="Y59" s="32"/>
      <c r="Z59" s="38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</row>
    <row r="60" spans="1:107" ht="12.75">
      <c r="A60" s="14"/>
      <c r="B60" s="26"/>
      <c r="C60" s="6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6"/>
      <c r="O60" s="14"/>
      <c r="P60" s="36"/>
      <c r="Q60" s="29"/>
      <c r="R60" s="29"/>
      <c r="S60" s="29"/>
      <c r="T60" s="29"/>
      <c r="U60" s="29"/>
      <c r="V60" s="37"/>
      <c r="W60" s="37"/>
      <c r="X60" s="29"/>
      <c r="Y60" s="2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</row>
    <row r="61" spans="1:25" s="13" customFormat="1" ht="12.75">
      <c r="A61" s="367" t="s">
        <v>127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</row>
    <row r="62" s="13" customFormat="1" ht="12.75"/>
    <row r="63" spans="1:25" s="13" customFormat="1" ht="12.75">
      <c r="A63" s="366" t="s">
        <v>128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</row>
    <row r="64" s="13" customFormat="1" ht="12.75"/>
    <row r="65" spans="1:25" ht="12.75">
      <c r="A65" s="14"/>
      <c r="B65" s="26"/>
      <c r="C65" s="63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7"/>
      <c r="W65" s="37"/>
      <c r="X65" s="29"/>
      <c r="Y65" s="29"/>
    </row>
    <row r="66" spans="1:107" ht="12.75">
      <c r="A66" s="14"/>
      <c r="B66" s="26"/>
      <c r="C66" s="6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7"/>
      <c r="W66" s="37"/>
      <c r="X66" s="29"/>
      <c r="Y66" s="29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</row>
    <row r="67" spans="2:25" s="14" customFormat="1" ht="12.75">
      <c r="B67" s="26"/>
      <c r="C67" s="6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7"/>
      <c r="W67" s="37"/>
      <c r="X67" s="29"/>
      <c r="Y67" s="29"/>
    </row>
    <row r="68" spans="2:25" s="14" customFormat="1" ht="12.75">
      <c r="B68" s="26"/>
      <c r="C68" s="6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37"/>
      <c r="W68" s="37"/>
      <c r="X68" s="29"/>
      <c r="Y68" s="29"/>
    </row>
    <row r="69" spans="2:25" s="14" customFormat="1" ht="12.75">
      <c r="B69" s="26"/>
      <c r="C69" s="63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7"/>
      <c r="W69" s="37"/>
      <c r="X69" s="29"/>
      <c r="Y69" s="29"/>
    </row>
    <row r="70" spans="2:25" s="14" customFormat="1" ht="12.75">
      <c r="B70" s="26"/>
      <c r="C70" s="6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7"/>
      <c r="W70" s="37"/>
      <c r="X70" s="29"/>
      <c r="Y70" s="29"/>
    </row>
    <row r="71" spans="2:25" s="14" customFormat="1" ht="12.75">
      <c r="B71" s="26"/>
      <c r="C71" s="6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7"/>
      <c r="W71" s="37"/>
      <c r="X71" s="29"/>
      <c r="Y71" s="29"/>
    </row>
    <row r="72" spans="2:25" s="14" customFormat="1" ht="12.75">
      <c r="B72" s="26"/>
      <c r="C72" s="6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37"/>
      <c r="W72" s="37"/>
      <c r="X72" s="29"/>
      <c r="Y72" s="29"/>
    </row>
    <row r="73" spans="2:25" s="14" customFormat="1" ht="12.75">
      <c r="B73" s="26"/>
      <c r="C73" s="63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7"/>
      <c r="W73" s="37"/>
      <c r="X73" s="29"/>
      <c r="Y73" s="29"/>
    </row>
    <row r="74" spans="2:25" s="14" customFormat="1" ht="12.75">
      <c r="B74" s="26"/>
      <c r="C74" s="63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7"/>
      <c r="W74" s="37"/>
      <c r="X74" s="29"/>
      <c r="Y74" s="29"/>
    </row>
    <row r="75" spans="2:25" s="14" customFormat="1" ht="12.75">
      <c r="B75" s="26"/>
      <c r="C75" s="6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7"/>
      <c r="W75" s="37"/>
      <c r="X75" s="29"/>
      <c r="Y75" s="29"/>
    </row>
    <row r="76" spans="2:25" s="14" customFormat="1" ht="12.75">
      <c r="B76" s="26"/>
      <c r="C76" s="63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7"/>
      <c r="W76" s="37"/>
      <c r="X76" s="29"/>
      <c r="Y76" s="29"/>
    </row>
    <row r="77" spans="2:25" s="14" customFormat="1" ht="12.75">
      <c r="B77" s="26"/>
      <c r="C77" s="63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7"/>
      <c r="W77" s="37"/>
      <c r="X77" s="29"/>
      <c r="Y77" s="29"/>
    </row>
    <row r="78" spans="2:25" s="14" customFormat="1" ht="12.75">
      <c r="B78" s="26"/>
      <c r="C78" s="6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7"/>
      <c r="W78" s="37"/>
      <c r="X78" s="29"/>
      <c r="Y78" s="29"/>
    </row>
    <row r="79" spans="2:25" s="14" customFormat="1" ht="12.75">
      <c r="B79" s="26"/>
      <c r="C79" s="6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7"/>
      <c r="W79" s="37"/>
      <c r="X79" s="29"/>
      <c r="Y79" s="29"/>
    </row>
    <row r="80" spans="2:25" s="14" customFormat="1" ht="12.75">
      <c r="B80" s="26"/>
      <c r="C80" s="63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7"/>
      <c r="W80" s="37"/>
      <c r="X80" s="29"/>
      <c r="Y80" s="29"/>
    </row>
    <row r="81" spans="2:25" s="14" customFormat="1" ht="12.75">
      <c r="B81" s="26"/>
      <c r="C81" s="63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7"/>
      <c r="W81" s="37"/>
      <c r="X81" s="29"/>
      <c r="Y81" s="29"/>
    </row>
    <row r="82" spans="2:25" s="14" customFormat="1" ht="12.75">
      <c r="B82" s="26"/>
      <c r="C82" s="6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7"/>
      <c r="W82" s="37"/>
      <c r="X82" s="29"/>
      <c r="Y82" s="29"/>
    </row>
    <row r="83" spans="2:25" s="14" customFormat="1" ht="12.75">
      <c r="B83" s="26"/>
      <c r="C83" s="6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7"/>
      <c r="W83" s="37"/>
      <c r="X83" s="29"/>
      <c r="Y83" s="29"/>
    </row>
    <row r="84" spans="2:25" s="14" customFormat="1" ht="12.75">
      <c r="B84" s="26"/>
      <c r="C84" s="63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7"/>
      <c r="W84" s="37"/>
      <c r="X84" s="29"/>
      <c r="Y84" s="29"/>
    </row>
    <row r="85" spans="2:25" s="14" customFormat="1" ht="12.75">
      <c r="B85" s="26"/>
      <c r="C85" s="63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7"/>
      <c r="W85" s="37"/>
      <c r="X85" s="29"/>
      <c r="Y85" s="29"/>
    </row>
    <row r="86" spans="2:25" s="14" customFormat="1" ht="12.75">
      <c r="B86" s="26"/>
      <c r="C86" s="63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7"/>
      <c r="W86" s="37"/>
      <c r="X86" s="29"/>
      <c r="Y86" s="29"/>
    </row>
    <row r="87" spans="2:25" s="14" customFormat="1" ht="12.75">
      <c r="B87" s="26"/>
      <c r="C87" s="63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7"/>
      <c r="W87" s="37"/>
      <c r="X87" s="29"/>
      <c r="Y87" s="29"/>
    </row>
    <row r="88" spans="2:25" s="14" customFormat="1" ht="12.75">
      <c r="B88" s="26"/>
      <c r="C88" s="6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7"/>
      <c r="W88" s="37"/>
      <c r="X88" s="29"/>
      <c r="Y88" s="29"/>
    </row>
    <row r="89" spans="2:25" s="14" customFormat="1" ht="12.75">
      <c r="B89" s="26"/>
      <c r="C89" s="63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7"/>
      <c r="W89" s="37"/>
      <c r="X89" s="29"/>
      <c r="Y89" s="29"/>
    </row>
    <row r="90" spans="2:25" s="14" customFormat="1" ht="12.75">
      <c r="B90" s="26"/>
      <c r="C90" s="63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7"/>
      <c r="W90" s="37"/>
      <c r="X90" s="29"/>
      <c r="Y90" s="29"/>
    </row>
    <row r="91" spans="2:25" s="14" customFormat="1" ht="12.75">
      <c r="B91" s="26"/>
      <c r="C91" s="63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7"/>
      <c r="W91" s="37"/>
      <c r="X91" s="29"/>
      <c r="Y91" s="29"/>
    </row>
    <row r="92" spans="2:25" s="14" customFormat="1" ht="12.75">
      <c r="B92" s="26"/>
      <c r="C92" s="63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7"/>
      <c r="W92" s="37"/>
      <c r="X92" s="29"/>
      <c r="Y92" s="29"/>
    </row>
    <row r="93" spans="2:25" s="14" customFormat="1" ht="12.75">
      <c r="B93" s="26"/>
      <c r="C93" s="63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7"/>
      <c r="W93" s="37"/>
      <c r="X93" s="29"/>
      <c r="Y93" s="29"/>
    </row>
    <row r="94" spans="2:25" s="14" customFormat="1" ht="12.75">
      <c r="B94" s="26"/>
      <c r="C94" s="63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7"/>
      <c r="W94" s="37"/>
      <c r="X94" s="29"/>
      <c r="Y94" s="29"/>
    </row>
    <row r="95" spans="2:25" s="14" customFormat="1" ht="12.75">
      <c r="B95" s="26"/>
      <c r="C95" s="6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7"/>
      <c r="W95" s="37"/>
      <c r="X95" s="29"/>
      <c r="Y95" s="29"/>
    </row>
    <row r="96" spans="2:25" s="14" customFormat="1" ht="12.75">
      <c r="B96" s="26"/>
      <c r="C96" s="63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7"/>
      <c r="W96" s="37"/>
      <c r="X96" s="29"/>
      <c r="Y96" s="29"/>
    </row>
    <row r="97" spans="2:25" s="14" customFormat="1" ht="12.75">
      <c r="B97" s="26"/>
      <c r="C97" s="63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7"/>
      <c r="W97" s="37"/>
      <c r="X97" s="29"/>
      <c r="Y97" s="29"/>
    </row>
    <row r="98" spans="2:25" s="14" customFormat="1" ht="12.75">
      <c r="B98" s="26"/>
      <c r="C98" s="63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37"/>
      <c r="W98" s="37"/>
      <c r="X98" s="29"/>
      <c r="Y98" s="29"/>
    </row>
    <row r="99" spans="2:25" s="14" customFormat="1" ht="12.75">
      <c r="B99" s="26"/>
      <c r="C99" s="63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7"/>
      <c r="W99" s="37"/>
      <c r="X99" s="29"/>
      <c r="Y99" s="29"/>
    </row>
    <row r="100" spans="2:25" s="14" customFormat="1" ht="12.75">
      <c r="B100" s="26"/>
      <c r="C100" s="63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37"/>
      <c r="W100" s="37"/>
      <c r="X100" s="29"/>
      <c r="Y100" s="29"/>
    </row>
    <row r="101" spans="2:25" s="14" customFormat="1" ht="12.75">
      <c r="B101" s="26"/>
      <c r="C101" s="63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37"/>
      <c r="W101" s="37"/>
      <c r="X101" s="29"/>
      <c r="Y101" s="29"/>
    </row>
    <row r="102" spans="2:25" s="14" customFormat="1" ht="12.75">
      <c r="B102" s="26"/>
      <c r="C102" s="63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37"/>
      <c r="W102" s="37"/>
      <c r="X102" s="29"/>
      <c r="Y102" s="29"/>
    </row>
    <row r="103" spans="2:25" s="14" customFormat="1" ht="12.75">
      <c r="B103" s="26"/>
      <c r="C103" s="63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37"/>
      <c r="W103" s="37"/>
      <c r="X103" s="29"/>
      <c r="Y103" s="29"/>
    </row>
    <row r="104" spans="2:25" s="14" customFormat="1" ht="12.75">
      <c r="B104" s="26"/>
      <c r="C104" s="63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37"/>
      <c r="W104" s="37"/>
      <c r="X104" s="29"/>
      <c r="Y104" s="29"/>
    </row>
    <row r="105" spans="2:25" s="14" customFormat="1" ht="12.75">
      <c r="B105" s="26"/>
      <c r="C105" s="63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37"/>
      <c r="W105" s="37"/>
      <c r="X105" s="29"/>
      <c r="Y105" s="29"/>
    </row>
    <row r="106" spans="2:25" s="14" customFormat="1" ht="12.75">
      <c r="B106" s="26"/>
      <c r="C106" s="63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37"/>
      <c r="W106" s="37"/>
      <c r="X106" s="29"/>
      <c r="Y106" s="29"/>
    </row>
    <row r="107" spans="2:25" s="14" customFormat="1" ht="12.75">
      <c r="B107" s="26"/>
      <c r="C107" s="63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7"/>
      <c r="W107" s="37"/>
      <c r="X107" s="29"/>
      <c r="Y107" s="29"/>
    </row>
    <row r="108" spans="2:25" s="14" customFormat="1" ht="12.75">
      <c r="B108" s="26"/>
      <c r="C108" s="63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7"/>
      <c r="W108" s="37"/>
      <c r="X108" s="29"/>
      <c r="Y108" s="29"/>
    </row>
    <row r="109" spans="2:25" s="14" customFormat="1" ht="12.75">
      <c r="B109" s="26"/>
      <c r="C109" s="63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7"/>
      <c r="W109" s="37"/>
      <c r="X109" s="29"/>
      <c r="Y109" s="29"/>
    </row>
    <row r="110" spans="2:25" s="14" customFormat="1" ht="12.75">
      <c r="B110" s="26"/>
      <c r="C110" s="63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37"/>
      <c r="W110" s="37"/>
      <c r="X110" s="29"/>
      <c r="Y110" s="29"/>
    </row>
    <row r="111" spans="2:25" s="14" customFormat="1" ht="12.75">
      <c r="B111" s="26"/>
      <c r="C111" s="63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7"/>
      <c r="W111" s="37"/>
      <c r="X111" s="29"/>
      <c r="Y111" s="29"/>
    </row>
    <row r="112" spans="2:25" s="14" customFormat="1" ht="12.75">
      <c r="B112" s="26"/>
      <c r="C112" s="6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7"/>
      <c r="W112" s="37"/>
      <c r="X112" s="29"/>
      <c r="Y112" s="29"/>
    </row>
    <row r="113" spans="2:25" s="14" customFormat="1" ht="12.75">
      <c r="B113" s="26"/>
      <c r="C113" s="63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7"/>
      <c r="W113" s="37"/>
      <c r="X113" s="29"/>
      <c r="Y113" s="29"/>
    </row>
    <row r="114" spans="2:25" s="14" customFormat="1" ht="12.75">
      <c r="B114" s="26"/>
      <c r="C114" s="63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37"/>
      <c r="W114" s="37"/>
      <c r="X114" s="29"/>
      <c r="Y114" s="29"/>
    </row>
    <row r="115" spans="2:25" s="14" customFormat="1" ht="12.75">
      <c r="B115" s="26"/>
      <c r="C115" s="6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37"/>
      <c r="W115" s="37"/>
      <c r="X115" s="29"/>
      <c r="Y115" s="29"/>
    </row>
    <row r="116" spans="2:25" s="14" customFormat="1" ht="12.75">
      <c r="B116" s="26"/>
      <c r="C116" s="63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7"/>
      <c r="W116" s="37"/>
      <c r="X116" s="29"/>
      <c r="Y116" s="29"/>
    </row>
    <row r="117" spans="2:25" s="14" customFormat="1" ht="12.75">
      <c r="B117" s="26"/>
      <c r="C117" s="63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7"/>
      <c r="W117" s="37"/>
      <c r="X117" s="29"/>
      <c r="Y117" s="29"/>
    </row>
    <row r="118" spans="2:25" s="14" customFormat="1" ht="12.75">
      <c r="B118" s="26"/>
      <c r="C118" s="63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7"/>
      <c r="W118" s="37"/>
      <c r="X118" s="29"/>
      <c r="Y118" s="29"/>
    </row>
    <row r="119" spans="2:25" s="14" customFormat="1" ht="12.75">
      <c r="B119" s="26"/>
      <c r="C119" s="63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37"/>
      <c r="W119" s="37"/>
      <c r="X119" s="29"/>
      <c r="Y119" s="29"/>
    </row>
    <row r="120" spans="2:25" s="14" customFormat="1" ht="12.75">
      <c r="B120" s="26"/>
      <c r="C120" s="63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37"/>
      <c r="W120" s="37"/>
      <c r="X120" s="29"/>
      <c r="Y120" s="29"/>
    </row>
    <row r="121" spans="2:25" s="14" customFormat="1" ht="12.75">
      <c r="B121" s="26"/>
      <c r="C121" s="63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7"/>
      <c r="W121" s="37"/>
      <c r="X121" s="29"/>
      <c r="Y121" s="29"/>
    </row>
    <row r="122" spans="2:25" s="14" customFormat="1" ht="12.75">
      <c r="B122" s="26"/>
      <c r="C122" s="6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7"/>
      <c r="W122" s="37"/>
      <c r="X122" s="29"/>
      <c r="Y122" s="29"/>
    </row>
    <row r="123" spans="2:25" s="14" customFormat="1" ht="12.75">
      <c r="B123" s="26"/>
      <c r="C123" s="63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7"/>
      <c r="W123" s="37"/>
      <c r="X123" s="29"/>
      <c r="Y123" s="29"/>
    </row>
    <row r="124" spans="2:25" s="14" customFormat="1" ht="12.75">
      <c r="B124" s="26"/>
      <c r="C124" s="63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37"/>
      <c r="W124" s="37"/>
      <c r="X124" s="29"/>
      <c r="Y124" s="29"/>
    </row>
    <row r="125" spans="2:25" s="14" customFormat="1" ht="12.75">
      <c r="B125" s="26"/>
      <c r="C125" s="63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7"/>
      <c r="W125" s="37"/>
      <c r="X125" s="29"/>
      <c r="Y125" s="29"/>
    </row>
    <row r="126" spans="1:25" s="14" customFormat="1" ht="12.75">
      <c r="A126"/>
      <c r="B126" s="26"/>
      <c r="C126" s="63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7"/>
      <c r="W126" s="37"/>
      <c r="X126" s="29"/>
      <c r="Y126" s="29"/>
    </row>
    <row r="127" spans="1:25" s="14" customFormat="1" ht="12.75">
      <c r="A127"/>
      <c r="B127" s="26"/>
      <c r="C127" s="63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7"/>
      <c r="W127" s="37"/>
      <c r="X127" s="29"/>
      <c r="Y127" s="29"/>
    </row>
    <row r="128" spans="1:25" s="14" customFormat="1" ht="12.75">
      <c r="A128"/>
      <c r="B128" s="26"/>
      <c r="C128" s="63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7"/>
      <c r="W128" s="37"/>
      <c r="X128" s="29"/>
      <c r="Y128" s="29"/>
    </row>
    <row r="129" spans="1:25" s="14" customFormat="1" ht="12.75">
      <c r="A129"/>
      <c r="B129" s="26"/>
      <c r="C129" s="63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7"/>
      <c r="W129" s="37"/>
      <c r="X129" s="29"/>
      <c r="Y129" s="29"/>
    </row>
    <row r="130" spans="2:107" ht="12.75">
      <c r="B130" s="26"/>
      <c r="C130" s="63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7"/>
      <c r="W130" s="37"/>
      <c r="X130" s="29"/>
      <c r="Y130" s="29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</row>
    <row r="131" spans="2:107" ht="12.75">
      <c r="B131" s="26"/>
      <c r="C131" s="63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7"/>
      <c r="W131" s="37"/>
      <c r="X131" s="29"/>
      <c r="Y131" s="29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</row>
    <row r="132" spans="2:107" ht="12.75">
      <c r="B132" s="26"/>
      <c r="C132" s="63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7"/>
      <c r="W132" s="37"/>
      <c r="X132" s="29"/>
      <c r="Y132" s="29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</row>
    <row r="133" spans="2:107" ht="12.75">
      <c r="B133" s="26"/>
      <c r="C133" s="63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7"/>
      <c r="W133" s="37"/>
      <c r="X133" s="29"/>
      <c r="Y133" s="29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</row>
    <row r="134" spans="2:107" ht="12.75">
      <c r="B134" s="26"/>
      <c r="C134" s="63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37"/>
      <c r="W134" s="37"/>
      <c r="X134" s="29"/>
      <c r="Y134" s="29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</row>
    <row r="135" spans="2:107" ht="12.75">
      <c r="B135" s="26"/>
      <c r="C135" s="63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7"/>
      <c r="W135" s="37"/>
      <c r="X135" s="29"/>
      <c r="Y135" s="29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</row>
    <row r="136" spans="2:107" ht="12.75">
      <c r="B136" s="26"/>
      <c r="C136" s="63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7"/>
      <c r="W136" s="37"/>
      <c r="X136" s="29"/>
      <c r="Y136" s="29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</row>
    <row r="137" spans="2:107" ht="12.75">
      <c r="B137" s="26"/>
      <c r="C137" s="63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7"/>
      <c r="W137" s="37"/>
      <c r="X137" s="29"/>
      <c r="Y137" s="29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</row>
    <row r="138" spans="2:107" ht="12.75">
      <c r="B138" s="26"/>
      <c r="C138" s="63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7"/>
      <c r="W138" s="37"/>
      <c r="X138" s="29"/>
      <c r="Y138" s="29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</row>
    <row r="139" spans="2:107" ht="12.75">
      <c r="B139" s="26"/>
      <c r="C139" s="63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7"/>
      <c r="W139" s="37"/>
      <c r="X139" s="29"/>
      <c r="Y139" s="29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</row>
    <row r="140" spans="2:107" ht="12.75">
      <c r="B140" s="26"/>
      <c r="C140" s="63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7"/>
      <c r="W140" s="37"/>
      <c r="X140" s="29"/>
      <c r="Y140" s="29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</row>
    <row r="141" spans="2:107" ht="12.75">
      <c r="B141" s="26"/>
      <c r="C141" s="63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7"/>
      <c r="W141" s="37"/>
      <c r="X141" s="29"/>
      <c r="Y141" s="29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</row>
    <row r="142" spans="2:107" ht="12.75">
      <c r="B142" s="26"/>
      <c r="C142" s="63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7"/>
      <c r="W142" s="37"/>
      <c r="X142" s="29"/>
      <c r="Y142" s="29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</row>
    <row r="143" spans="2:107" ht="12.75">
      <c r="B143" s="26"/>
      <c r="C143" s="63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7"/>
      <c r="W143" s="37"/>
      <c r="X143" s="29"/>
      <c r="Y143" s="29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</row>
    <row r="144" spans="2:107" ht="12.75">
      <c r="B144" s="26"/>
      <c r="C144" s="63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</row>
    <row r="145" spans="2:107" ht="12.75">
      <c r="B145" s="26"/>
      <c r="C145" s="63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</row>
    <row r="146" spans="2:107" ht="12.75">
      <c r="B146" s="26"/>
      <c r="C146" s="63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</row>
    <row r="147" spans="2:107" ht="12.75">
      <c r="B147" s="26"/>
      <c r="C147" s="63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</row>
    <row r="148" spans="2:107" ht="12.75">
      <c r="B148" s="26"/>
      <c r="C148" s="63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</row>
    <row r="149" spans="2:107" ht="12.75">
      <c r="B149" s="26"/>
      <c r="C149" s="63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</row>
    <row r="150" spans="2:107" ht="12.75">
      <c r="B150" s="26"/>
      <c r="C150" s="63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</row>
    <row r="151" spans="2:107" ht="12.75">
      <c r="B151" s="26"/>
      <c r="C151" s="63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</row>
    <row r="152" spans="2:107" ht="12.75">
      <c r="B152" s="26"/>
      <c r="C152" s="63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</row>
    <row r="153" spans="2:107" ht="12.75">
      <c r="B153" s="26"/>
      <c r="C153" s="63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</row>
    <row r="154" spans="2:107" ht="12.75">
      <c r="B154" s="26"/>
      <c r="C154" s="63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</row>
    <row r="155" spans="2:107" ht="12.75">
      <c r="B155" s="26"/>
      <c r="C155" s="63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</row>
    <row r="156" spans="2:107" ht="12.75">
      <c r="B156" s="26"/>
      <c r="C156" s="63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</row>
    <row r="157" spans="2:107" ht="12.75">
      <c r="B157" s="26"/>
      <c r="C157" s="63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</row>
    <row r="158" spans="2:107" ht="12.75">
      <c r="B158" s="26"/>
      <c r="C158" s="63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</row>
    <row r="159" spans="2:3" ht="12.75">
      <c r="B159" s="26"/>
      <c r="C159" s="63"/>
    </row>
    <row r="160" spans="2:3" ht="12.75">
      <c r="B160" s="26"/>
      <c r="C160" s="63"/>
    </row>
    <row r="161" spans="2:3" ht="12.75">
      <c r="B161" s="26"/>
      <c r="C161" s="63"/>
    </row>
    <row r="162" spans="2:3" ht="12.75">
      <c r="B162" s="26"/>
      <c r="C162" s="63"/>
    </row>
    <row r="163" spans="2:3" ht="12.75">
      <c r="B163" s="26"/>
      <c r="C163" s="63"/>
    </row>
    <row r="164" spans="2:3" ht="12.75">
      <c r="B164" s="26"/>
      <c r="C164" s="63"/>
    </row>
    <row r="165" spans="2:3" ht="12.75">
      <c r="B165" s="26"/>
      <c r="C165" s="63"/>
    </row>
    <row r="166" spans="2:3" ht="12.75">
      <c r="B166" s="26"/>
      <c r="C166" s="63"/>
    </row>
    <row r="167" spans="2:3" ht="12.75">
      <c r="B167" s="26"/>
      <c r="C167" s="63"/>
    </row>
    <row r="168" spans="2:3" ht="12.75">
      <c r="B168" s="26"/>
      <c r="C168" s="63"/>
    </row>
    <row r="169" spans="2:3" ht="12.75">
      <c r="B169" s="26"/>
      <c r="C169" s="63"/>
    </row>
    <row r="170" spans="2:3" ht="12.75">
      <c r="B170" s="26"/>
      <c r="C170" s="63"/>
    </row>
    <row r="171" spans="2:3" ht="12.75">
      <c r="B171" s="26"/>
      <c r="C171" s="63"/>
    </row>
    <row r="172" spans="2:3" ht="12.75">
      <c r="B172" s="26"/>
      <c r="C172" s="63"/>
    </row>
    <row r="173" spans="2:3" ht="12.75">
      <c r="B173" s="26"/>
      <c r="C173" s="63"/>
    </row>
    <row r="174" spans="2:3" ht="12.75">
      <c r="B174" s="26"/>
      <c r="C174" s="63"/>
    </row>
    <row r="175" spans="2:3" ht="12.75">
      <c r="B175" s="26"/>
      <c r="C175" s="63"/>
    </row>
    <row r="176" spans="2:3" ht="12.75">
      <c r="B176" s="26"/>
      <c r="C176" s="63"/>
    </row>
    <row r="177" spans="2:3" ht="12.75">
      <c r="B177" s="26"/>
      <c r="C177" s="63"/>
    </row>
    <row r="178" spans="2:3" ht="12.75">
      <c r="B178" s="26"/>
      <c r="C178" s="63"/>
    </row>
    <row r="179" spans="2:3" ht="12.75">
      <c r="B179" s="26"/>
      <c r="C179" s="63"/>
    </row>
    <row r="180" spans="2:3" ht="12.75">
      <c r="B180" s="26"/>
      <c r="C180" s="63"/>
    </row>
    <row r="181" spans="2:3" ht="12.75">
      <c r="B181" s="26"/>
      <c r="C181" s="63"/>
    </row>
    <row r="182" spans="2:3" ht="12.75">
      <c r="B182" s="26"/>
      <c r="C182" s="63"/>
    </row>
    <row r="183" spans="2:3" ht="12.75">
      <c r="B183" s="26"/>
      <c r="C183" s="63"/>
    </row>
    <row r="184" spans="2:3" ht="12.75">
      <c r="B184" s="26"/>
      <c r="C184" s="63"/>
    </row>
    <row r="185" spans="2:3" ht="12.75">
      <c r="B185" s="26"/>
      <c r="C185" s="63"/>
    </row>
    <row r="186" spans="2:3" ht="12.75">
      <c r="B186" s="26"/>
      <c r="C186" s="63"/>
    </row>
    <row r="187" spans="2:3" ht="12.75">
      <c r="B187" s="26"/>
      <c r="C187" s="63"/>
    </row>
    <row r="188" spans="2:3" ht="12.75">
      <c r="B188" s="26"/>
      <c r="C188" s="63"/>
    </row>
    <row r="189" spans="2:3" ht="12.75">
      <c r="B189" s="26"/>
      <c r="C189" s="63"/>
    </row>
    <row r="190" spans="2:3" ht="12.75">
      <c r="B190" s="26"/>
      <c r="C190" s="63"/>
    </row>
    <row r="191" spans="2:3" ht="12.75">
      <c r="B191" s="26"/>
      <c r="C191" s="63"/>
    </row>
    <row r="192" spans="2:3" ht="12.75">
      <c r="B192" s="26"/>
      <c r="C192" s="63"/>
    </row>
    <row r="193" spans="2:3" ht="12.75">
      <c r="B193" s="26"/>
      <c r="C193" s="63"/>
    </row>
    <row r="194" spans="2:3" ht="12.75">
      <c r="B194" s="26"/>
      <c r="C194" s="63"/>
    </row>
    <row r="195" spans="2:3" ht="12.75">
      <c r="B195" s="26"/>
      <c r="C195" s="63"/>
    </row>
    <row r="196" spans="2:3" ht="12.75">
      <c r="B196" s="26"/>
      <c r="C196" s="63"/>
    </row>
    <row r="197" spans="2:3" ht="12.75">
      <c r="B197" s="26"/>
      <c r="C197" s="63"/>
    </row>
    <row r="198" spans="2:3" ht="12.75">
      <c r="B198" s="26"/>
      <c r="C198" s="63"/>
    </row>
    <row r="199" spans="2:3" ht="12.75">
      <c r="B199" s="26"/>
      <c r="C199" s="63"/>
    </row>
    <row r="200" spans="2:3" ht="12.75">
      <c r="B200" s="26"/>
      <c r="C200" s="63"/>
    </row>
    <row r="201" spans="2:3" ht="12.75">
      <c r="B201" s="26"/>
      <c r="C201" s="63"/>
    </row>
    <row r="202" spans="2:3" ht="12.75">
      <c r="B202" s="26"/>
      <c r="C202" s="63"/>
    </row>
    <row r="203" spans="2:3" ht="12.75">
      <c r="B203" s="26"/>
      <c r="C203" s="63"/>
    </row>
    <row r="204" spans="2:3" ht="12.75">
      <c r="B204" s="26"/>
      <c r="C204" s="63"/>
    </row>
    <row r="205" spans="2:3" ht="12.75">
      <c r="B205" s="26"/>
      <c r="C205" s="63"/>
    </row>
    <row r="206" spans="2:3" ht="12.75">
      <c r="B206" s="26"/>
      <c r="C206" s="63"/>
    </row>
    <row r="207" spans="2:3" ht="12.75">
      <c r="B207" s="26"/>
      <c r="C207" s="63"/>
    </row>
    <row r="208" spans="2:3" ht="12.75">
      <c r="B208" s="26"/>
      <c r="C208" s="63"/>
    </row>
    <row r="209" spans="2:3" ht="12.75">
      <c r="B209" s="26"/>
      <c r="C209" s="63"/>
    </row>
    <row r="210" spans="2:3" ht="12.75">
      <c r="B210" s="26"/>
      <c r="C210" s="63"/>
    </row>
    <row r="211" spans="2:3" ht="12.75">
      <c r="B211" s="26"/>
      <c r="C211" s="63"/>
    </row>
    <row r="212" spans="2:3" ht="12.75">
      <c r="B212" s="26"/>
      <c r="C212" s="63"/>
    </row>
    <row r="213" spans="2:3" ht="12.75">
      <c r="B213" s="26"/>
      <c r="C213" s="63"/>
    </row>
    <row r="214" spans="2:3" ht="12.75">
      <c r="B214" s="26"/>
      <c r="C214" s="63"/>
    </row>
    <row r="215" spans="2:3" ht="12.75">
      <c r="B215" s="26"/>
      <c r="C215" s="63"/>
    </row>
    <row r="216" spans="2:3" ht="12.75">
      <c r="B216" s="26"/>
      <c r="C216" s="63"/>
    </row>
    <row r="217" spans="2:3" ht="12.75">
      <c r="B217" s="26"/>
      <c r="C217" s="63"/>
    </row>
    <row r="218" spans="2:3" ht="12.75">
      <c r="B218" s="26"/>
      <c r="C218" s="63"/>
    </row>
    <row r="219" spans="2:3" ht="12.75">
      <c r="B219" s="26"/>
      <c r="C219" s="63"/>
    </row>
    <row r="220" spans="2:3" ht="12.75">
      <c r="B220" s="26"/>
      <c r="C220" s="63"/>
    </row>
    <row r="221" spans="2:3" ht="12.75">
      <c r="B221" s="26"/>
      <c r="C221" s="63"/>
    </row>
    <row r="222" spans="2:3" ht="12.75">
      <c r="B222" s="26"/>
      <c r="C222" s="63"/>
    </row>
    <row r="223" spans="2:3" ht="12.75">
      <c r="B223" s="26"/>
      <c r="C223" s="63"/>
    </row>
    <row r="224" spans="2:3" ht="12.75">
      <c r="B224" s="26"/>
      <c r="C224" s="63"/>
    </row>
    <row r="225" spans="2:3" ht="12.75">
      <c r="B225" s="26"/>
      <c r="C225" s="63"/>
    </row>
    <row r="226" spans="2:3" ht="12.75">
      <c r="B226" s="26"/>
      <c r="C226" s="63"/>
    </row>
    <row r="227" spans="2:3" ht="12.75">
      <c r="B227" s="26"/>
      <c r="C227" s="63"/>
    </row>
    <row r="228" spans="2:3" ht="12.75">
      <c r="B228" s="26"/>
      <c r="C228" s="63"/>
    </row>
    <row r="229" spans="2:3" ht="12.75">
      <c r="B229" s="26"/>
      <c r="C229" s="63"/>
    </row>
    <row r="230" spans="2:3" ht="12.75">
      <c r="B230" s="26"/>
      <c r="C230" s="63"/>
    </row>
    <row r="231" spans="2:3" ht="12.75">
      <c r="B231" s="26"/>
      <c r="C231" s="63"/>
    </row>
    <row r="232" spans="2:3" ht="12.75">
      <c r="B232" s="26"/>
      <c r="C232" s="63"/>
    </row>
    <row r="233" spans="2:3" ht="12.75">
      <c r="B233" s="26"/>
      <c r="C233" s="63"/>
    </row>
    <row r="234" spans="2:3" ht="12.75">
      <c r="B234" s="26"/>
      <c r="C234" s="63"/>
    </row>
    <row r="235" spans="2:3" ht="12.75">
      <c r="B235" s="26"/>
      <c r="C235" s="63"/>
    </row>
    <row r="236" spans="2:3" ht="12.75">
      <c r="B236" s="26"/>
      <c r="C236" s="63"/>
    </row>
    <row r="237" spans="2:3" ht="12.75">
      <c r="B237" s="26"/>
      <c r="C237" s="63"/>
    </row>
    <row r="238" spans="2:3" ht="12.75">
      <c r="B238" s="26"/>
      <c r="C238" s="63"/>
    </row>
    <row r="239" spans="2:3" ht="12.75">
      <c r="B239" s="26"/>
      <c r="C239" s="63"/>
    </row>
    <row r="240" spans="2:3" ht="12.75">
      <c r="B240" s="26"/>
      <c r="C240" s="63"/>
    </row>
    <row r="241" spans="2:3" ht="12.75">
      <c r="B241" s="26"/>
      <c r="C241" s="63"/>
    </row>
    <row r="242" spans="2:3" ht="12.75">
      <c r="B242" s="26"/>
      <c r="C242" s="63"/>
    </row>
    <row r="243" spans="2:3" ht="12.75">
      <c r="B243" s="26"/>
      <c r="C243" s="63"/>
    </row>
    <row r="244" spans="2:3" ht="12.75">
      <c r="B244" s="26"/>
      <c r="C244" s="63"/>
    </row>
    <row r="245" spans="2:3" ht="12.75">
      <c r="B245" s="26"/>
      <c r="C245" s="63"/>
    </row>
    <row r="246" spans="2:3" ht="12.75">
      <c r="B246" s="26"/>
      <c r="C246" s="63"/>
    </row>
    <row r="247" spans="2:3" ht="12.75">
      <c r="B247" s="26"/>
      <c r="C247" s="63"/>
    </row>
    <row r="248" spans="2:3" ht="12.75">
      <c r="B248" s="26"/>
      <c r="C248" s="63"/>
    </row>
    <row r="249" spans="2:3" ht="12.75">
      <c r="B249" s="26"/>
      <c r="C249" s="63"/>
    </row>
    <row r="250" spans="2:3" ht="12.75">
      <c r="B250" s="26"/>
      <c r="C250" s="63"/>
    </row>
    <row r="251" spans="2:3" ht="12.75">
      <c r="B251" s="26"/>
      <c r="C251" s="63"/>
    </row>
    <row r="252" spans="2:3" ht="12.75">
      <c r="B252" s="26"/>
      <c r="C252" s="63"/>
    </row>
    <row r="253" spans="2:3" ht="12.75">
      <c r="B253" s="26"/>
      <c r="C253" s="63"/>
    </row>
    <row r="254" spans="2:3" ht="12.75">
      <c r="B254" s="26"/>
      <c r="C254" s="63"/>
    </row>
    <row r="255" spans="2:3" ht="12.75">
      <c r="B255" s="26"/>
      <c r="C255" s="63"/>
    </row>
    <row r="256" spans="2:3" ht="12.75">
      <c r="B256" s="26"/>
      <c r="C256" s="63"/>
    </row>
    <row r="257" spans="2:3" ht="12.75">
      <c r="B257" s="26"/>
      <c r="C257" s="63"/>
    </row>
    <row r="258" spans="2:3" ht="12.75">
      <c r="B258" s="26"/>
      <c r="C258" s="63"/>
    </row>
    <row r="259" spans="2:3" ht="12.75">
      <c r="B259" s="26"/>
      <c r="C259" s="63"/>
    </row>
    <row r="260" spans="2:3" ht="12.75">
      <c r="B260" s="26"/>
      <c r="C260" s="63"/>
    </row>
    <row r="261" spans="2:3" ht="12.75">
      <c r="B261" s="26"/>
      <c r="C261" s="63"/>
    </row>
    <row r="262" spans="2:3" ht="12.75">
      <c r="B262" s="26"/>
      <c r="C262" s="63"/>
    </row>
    <row r="263" spans="2:3" ht="12.75">
      <c r="B263" s="26"/>
      <c r="C263" s="63"/>
    </row>
    <row r="264" spans="2:3" ht="12.75">
      <c r="B264" s="26"/>
      <c r="C264" s="63"/>
    </row>
    <row r="265" spans="2:3" ht="12.75">
      <c r="B265" s="26"/>
      <c r="C265" s="63"/>
    </row>
    <row r="266" spans="2:3" ht="12.75">
      <c r="B266" s="26"/>
      <c r="C266" s="63"/>
    </row>
    <row r="267" spans="2:3" ht="12.75">
      <c r="B267" s="26"/>
      <c r="C267" s="63"/>
    </row>
    <row r="268" spans="2:3" ht="12.75">
      <c r="B268" s="26"/>
      <c r="C268" s="63"/>
    </row>
    <row r="269" spans="2:3" ht="12.75">
      <c r="B269" s="26"/>
      <c r="C269" s="63"/>
    </row>
    <row r="270" spans="2:3" ht="12.75">
      <c r="B270" s="26"/>
      <c r="C270" s="63"/>
    </row>
    <row r="271" spans="2:3" ht="12.75">
      <c r="B271" s="26"/>
      <c r="C271" s="63"/>
    </row>
    <row r="272" spans="2:3" ht="12.75">
      <c r="B272" s="26"/>
      <c r="C272" s="63"/>
    </row>
    <row r="273" spans="2:3" ht="12.75">
      <c r="B273" s="26"/>
      <c r="C273" s="63"/>
    </row>
    <row r="274" spans="2:3" ht="12.75">
      <c r="B274" s="26"/>
      <c r="C274" s="63"/>
    </row>
    <row r="275" spans="2:3" ht="12.75">
      <c r="B275" s="26"/>
      <c r="C275" s="63"/>
    </row>
    <row r="276" spans="2:3" ht="12.75">
      <c r="B276" s="26"/>
      <c r="C276" s="63"/>
    </row>
    <row r="277" spans="2:3" ht="12.75">
      <c r="B277" s="26"/>
      <c r="C277" s="63"/>
    </row>
    <row r="278" spans="2:3" ht="12.75">
      <c r="B278" s="26"/>
      <c r="C278" s="63"/>
    </row>
    <row r="279" spans="2:3" ht="12.75">
      <c r="B279" s="26"/>
      <c r="C279" s="63"/>
    </row>
    <row r="280" spans="2:3" ht="12.75">
      <c r="B280" s="26"/>
      <c r="C280" s="63"/>
    </row>
    <row r="281" spans="2:3" ht="12.75">
      <c r="B281" s="26"/>
      <c r="C281" s="63"/>
    </row>
    <row r="282" spans="2:3" ht="12.75">
      <c r="B282" s="26"/>
      <c r="C282" s="63"/>
    </row>
    <row r="283" spans="2:3" ht="12.75">
      <c r="B283" s="26"/>
      <c r="C283" s="63"/>
    </row>
    <row r="284" spans="2:3" ht="12.75">
      <c r="B284" s="26"/>
      <c r="C284" s="63"/>
    </row>
    <row r="285" spans="2:3" ht="12.75">
      <c r="B285" s="26"/>
      <c r="C285" s="63"/>
    </row>
    <row r="286" spans="2:3" ht="12.75">
      <c r="B286" s="26"/>
      <c r="C286" s="63"/>
    </row>
    <row r="287" spans="2:3" ht="12.75">
      <c r="B287" s="26"/>
      <c r="C287" s="63"/>
    </row>
    <row r="288" spans="2:3" ht="12.75">
      <c r="B288" s="26"/>
      <c r="C288" s="63"/>
    </row>
    <row r="289" spans="2:3" ht="12.75">
      <c r="B289" s="26"/>
      <c r="C289" s="63"/>
    </row>
    <row r="290" spans="2:3" ht="12.75">
      <c r="B290" s="26"/>
      <c r="C290" s="63"/>
    </row>
    <row r="291" spans="2:3" ht="12.75">
      <c r="B291" s="26"/>
      <c r="C291" s="63"/>
    </row>
    <row r="292" spans="2:3" ht="12.75">
      <c r="B292" s="26"/>
      <c r="C292" s="63"/>
    </row>
    <row r="293" spans="2:3" ht="12.75">
      <c r="B293" s="26"/>
      <c r="C293" s="63"/>
    </row>
    <row r="294" spans="2:3" ht="12.75">
      <c r="B294" s="26"/>
      <c r="C294" s="63"/>
    </row>
    <row r="295" spans="2:3" ht="12.75">
      <c r="B295" s="26"/>
      <c r="C295" s="63"/>
    </row>
    <row r="296" spans="2:3" ht="12.75">
      <c r="B296" s="26"/>
      <c r="C296" s="63"/>
    </row>
    <row r="297" spans="2:3" ht="12.75">
      <c r="B297" s="26"/>
      <c r="C297" s="63"/>
    </row>
    <row r="298" spans="2:3" ht="12.75">
      <c r="B298" s="26"/>
      <c r="C298" s="63"/>
    </row>
    <row r="299" spans="2:3" ht="12.75">
      <c r="B299" s="26"/>
      <c r="C299" s="63"/>
    </row>
    <row r="300" spans="2:3" ht="12.75">
      <c r="B300" s="26"/>
      <c r="C300" s="63"/>
    </row>
    <row r="301" spans="2:3" ht="12.75">
      <c r="B301" s="26"/>
      <c r="C301" s="63"/>
    </row>
    <row r="302" spans="2:3" ht="12.75">
      <c r="B302" s="26"/>
      <c r="C302" s="63"/>
    </row>
    <row r="303" spans="2:3" ht="12.75">
      <c r="B303" s="26"/>
      <c r="C303" s="63"/>
    </row>
    <row r="304" spans="2:3" ht="12.75">
      <c r="B304" s="26"/>
      <c r="C304" s="63"/>
    </row>
    <row r="305" spans="2:3" ht="12.75">
      <c r="B305" s="26"/>
      <c r="C305" s="63"/>
    </row>
    <row r="306" spans="2:3" ht="12.75">
      <c r="B306" s="26"/>
      <c r="C306" s="63"/>
    </row>
    <row r="307" spans="2:3" ht="12.75">
      <c r="B307" s="26"/>
      <c r="C307" s="63"/>
    </row>
    <row r="308" spans="2:3" ht="12.75">
      <c r="B308" s="26"/>
      <c r="C308" s="63"/>
    </row>
    <row r="309" spans="2:3" ht="12.75">
      <c r="B309" s="26"/>
      <c r="C309" s="63"/>
    </row>
    <row r="310" spans="2:3" ht="12.75">
      <c r="B310" s="26"/>
      <c r="C310" s="63"/>
    </row>
    <row r="311" spans="2:3" ht="12.75">
      <c r="B311" s="26"/>
      <c r="C311" s="63"/>
    </row>
    <row r="312" spans="2:3" ht="12.75">
      <c r="B312" s="26"/>
      <c r="C312" s="63"/>
    </row>
    <row r="313" spans="2:3" ht="12.75">
      <c r="B313" s="26"/>
      <c r="C313" s="63"/>
    </row>
    <row r="314" spans="2:3" ht="12.75">
      <c r="B314" s="26"/>
      <c r="C314" s="63"/>
    </row>
    <row r="315" spans="2:3" ht="12.75">
      <c r="B315" s="26"/>
      <c r="C315" s="63"/>
    </row>
    <row r="316" spans="2:3" ht="12.75">
      <c r="B316" s="26"/>
      <c r="C316" s="63"/>
    </row>
    <row r="317" spans="2:3" ht="12.75">
      <c r="B317" s="26"/>
      <c r="C317" s="63"/>
    </row>
    <row r="318" spans="2:3" ht="12.75">
      <c r="B318" s="26"/>
      <c r="C318" s="63"/>
    </row>
    <row r="319" spans="2:3" ht="12.75">
      <c r="B319" s="26"/>
      <c r="C319" s="63"/>
    </row>
    <row r="320" spans="2:3" ht="12.75">
      <c r="B320" s="26"/>
      <c r="C320" s="63"/>
    </row>
    <row r="321" spans="2:3" ht="12.75">
      <c r="B321" s="26"/>
      <c r="C321" s="63"/>
    </row>
    <row r="322" spans="2:3" ht="12.75">
      <c r="B322" s="26"/>
      <c r="C322" s="63"/>
    </row>
    <row r="323" spans="2:3" ht="12.75">
      <c r="B323" s="26"/>
      <c r="C323" s="63"/>
    </row>
    <row r="324" spans="2:3" ht="12.75">
      <c r="B324" s="26"/>
      <c r="C324" s="63"/>
    </row>
    <row r="325" spans="2:3" ht="12.75">
      <c r="B325" s="26"/>
      <c r="C325" s="63"/>
    </row>
    <row r="326" spans="2:3" ht="12.75">
      <c r="B326" s="26"/>
      <c r="C326" s="63"/>
    </row>
    <row r="327" spans="2:3" ht="12.75">
      <c r="B327" s="26"/>
      <c r="C327" s="63"/>
    </row>
    <row r="328" spans="2:3" ht="12.75">
      <c r="B328" s="26"/>
      <c r="C328" s="63"/>
    </row>
    <row r="329" spans="2:3" ht="12.75">
      <c r="B329" s="26"/>
      <c r="C329" s="63"/>
    </row>
    <row r="330" spans="2:3" ht="12.75">
      <c r="B330" s="26"/>
      <c r="C330" s="63"/>
    </row>
    <row r="331" spans="2:3" ht="12.75">
      <c r="B331" s="26"/>
      <c r="C331" s="63"/>
    </row>
    <row r="332" spans="2:3" ht="12.75">
      <c r="B332" s="26"/>
      <c r="C332" s="63"/>
    </row>
    <row r="333" spans="2:3" ht="12.75">
      <c r="B333" s="26"/>
      <c r="C333" s="63"/>
    </row>
    <row r="334" spans="2:3" ht="12.75">
      <c r="B334" s="26"/>
      <c r="C334" s="63"/>
    </row>
    <row r="335" spans="2:3" ht="12.75">
      <c r="B335" s="26"/>
      <c r="C335" s="63"/>
    </row>
    <row r="336" spans="2:3" ht="12.75">
      <c r="B336" s="26"/>
      <c r="C336" s="63"/>
    </row>
    <row r="337" spans="2:3" ht="12.75">
      <c r="B337" s="26"/>
      <c r="C337" s="63"/>
    </row>
    <row r="338" spans="2:3" ht="12.75">
      <c r="B338" s="26"/>
      <c r="C338" s="63"/>
    </row>
    <row r="339" spans="2:3" ht="12.75">
      <c r="B339" s="26"/>
      <c r="C339" s="63"/>
    </row>
    <row r="340" spans="2:3" ht="12.75">
      <c r="B340" s="26"/>
      <c r="C340" s="63"/>
    </row>
    <row r="341" spans="2:3" ht="12.75">
      <c r="B341" s="26"/>
      <c r="C341" s="63"/>
    </row>
    <row r="342" spans="2:3" ht="12.75">
      <c r="B342" s="26"/>
      <c r="C342" s="63"/>
    </row>
    <row r="343" spans="2:3" ht="12.75">
      <c r="B343" s="26"/>
      <c r="C343" s="63"/>
    </row>
    <row r="344" spans="2:3" ht="12.75">
      <c r="B344" s="26"/>
      <c r="C344" s="63"/>
    </row>
    <row r="345" spans="2:3" ht="12.75">
      <c r="B345" s="26"/>
      <c r="C345" s="63"/>
    </row>
    <row r="346" spans="2:3" ht="12.75">
      <c r="B346" s="26"/>
      <c r="C346" s="63"/>
    </row>
    <row r="347" spans="2:3" ht="12.75">
      <c r="B347" s="26"/>
      <c r="C347" s="63"/>
    </row>
    <row r="348" spans="2:3" ht="12.75">
      <c r="B348" s="26"/>
      <c r="C348" s="63"/>
    </row>
    <row r="349" spans="2:3" ht="12.75">
      <c r="B349" s="26"/>
      <c r="C349" s="63"/>
    </row>
    <row r="350" spans="2:3" ht="12.75">
      <c r="B350" s="26"/>
      <c r="C350" s="63"/>
    </row>
    <row r="351" spans="2:3" ht="12.75">
      <c r="B351" s="26"/>
      <c r="C351" s="63"/>
    </row>
    <row r="352" spans="2:3" ht="12.75">
      <c r="B352" s="26"/>
      <c r="C352" s="63"/>
    </row>
    <row r="353" spans="2:3" ht="12.75">
      <c r="B353" s="26"/>
      <c r="C353" s="63"/>
    </row>
    <row r="354" spans="2:3" ht="12.75">
      <c r="B354" s="26"/>
      <c r="C354" s="63"/>
    </row>
    <row r="355" spans="2:3" ht="12.75">
      <c r="B355" s="26"/>
      <c r="C355" s="63"/>
    </row>
    <row r="356" spans="2:3" ht="12.75">
      <c r="B356" s="26"/>
      <c r="C356" s="63"/>
    </row>
    <row r="357" spans="2:3" ht="12.75">
      <c r="B357" s="26"/>
      <c r="C357" s="63"/>
    </row>
    <row r="358" spans="2:3" ht="12.75">
      <c r="B358" s="26"/>
      <c r="C358" s="63"/>
    </row>
    <row r="359" spans="2:3" ht="12.75">
      <c r="B359" s="26"/>
      <c r="C359" s="63"/>
    </row>
    <row r="360" spans="2:3" ht="12.75">
      <c r="B360" s="26"/>
      <c r="C360" s="63"/>
    </row>
    <row r="361" spans="2:3" ht="12.75">
      <c r="B361" s="26"/>
      <c r="C361" s="63"/>
    </row>
    <row r="362" spans="2:3" ht="12.75">
      <c r="B362" s="26"/>
      <c r="C362" s="63"/>
    </row>
    <row r="363" spans="2:3" ht="12.75">
      <c r="B363" s="26"/>
      <c r="C363" s="63"/>
    </row>
    <row r="364" spans="2:3" ht="12.75">
      <c r="B364" s="26"/>
      <c r="C364" s="63"/>
    </row>
    <row r="365" spans="2:3" ht="12.75">
      <c r="B365" s="26"/>
      <c r="C365" s="63"/>
    </row>
    <row r="366" spans="2:3" ht="12.75">
      <c r="B366" s="26"/>
      <c r="C366" s="63"/>
    </row>
    <row r="367" spans="2:3" ht="12.75">
      <c r="B367" s="26"/>
      <c r="C367" s="63"/>
    </row>
    <row r="368" spans="2:3" ht="12.75">
      <c r="B368" s="26"/>
      <c r="C368" s="63"/>
    </row>
    <row r="369" spans="2:3" ht="12.75">
      <c r="B369" s="26"/>
      <c r="C369" s="63"/>
    </row>
    <row r="370" spans="2:3" ht="12.75">
      <c r="B370" s="26"/>
      <c r="C370" s="63"/>
    </row>
    <row r="371" spans="2:3" ht="12.75">
      <c r="B371" s="26"/>
      <c r="C371" s="63"/>
    </row>
    <row r="372" spans="2:3" ht="12.75">
      <c r="B372" s="26"/>
      <c r="C372" s="63"/>
    </row>
    <row r="373" spans="2:3" ht="12.75">
      <c r="B373" s="26"/>
      <c r="C373" s="63"/>
    </row>
    <row r="374" spans="2:3" ht="12.75">
      <c r="B374" s="26"/>
      <c r="C374" s="63"/>
    </row>
    <row r="375" spans="2:3" ht="12.75">
      <c r="B375" s="26"/>
      <c r="C375" s="63"/>
    </row>
    <row r="376" spans="2:3" ht="12.75">
      <c r="B376" s="26"/>
      <c r="C376" s="63"/>
    </row>
    <row r="377" spans="2:3" ht="12.75">
      <c r="B377" s="26"/>
      <c r="C377" s="63"/>
    </row>
    <row r="378" spans="2:3" ht="12.75">
      <c r="B378" s="26"/>
      <c r="C378" s="63"/>
    </row>
    <row r="379" spans="2:3" ht="12.75">
      <c r="B379" s="26"/>
      <c r="C379" s="63"/>
    </row>
    <row r="380" spans="2:3" ht="12.75">
      <c r="B380" s="26"/>
      <c r="C380" s="63"/>
    </row>
    <row r="381" spans="2:3" ht="12.75">
      <c r="B381" s="26"/>
      <c r="C381" s="63"/>
    </row>
    <row r="382" spans="2:3" ht="12.75">
      <c r="B382" s="26"/>
      <c r="C382" s="63"/>
    </row>
    <row r="383" spans="2:3" ht="12.75">
      <c r="B383" s="26"/>
      <c r="C383" s="63"/>
    </row>
    <row r="384" spans="2:3" ht="12.75">
      <c r="B384" s="26"/>
      <c r="C384" s="63"/>
    </row>
    <row r="385" spans="2:3" ht="12.75">
      <c r="B385" s="26"/>
      <c r="C385" s="63"/>
    </row>
    <row r="386" spans="2:3" ht="12.75">
      <c r="B386" s="26"/>
      <c r="C386" s="63"/>
    </row>
    <row r="387" spans="2:3" ht="12.75">
      <c r="B387" s="26"/>
      <c r="C387" s="63"/>
    </row>
    <row r="388" spans="2:3" ht="12.75">
      <c r="B388" s="26"/>
      <c r="C388" s="63"/>
    </row>
    <row r="389" spans="2:3" ht="12.75">
      <c r="B389" s="26"/>
      <c r="C389" s="63"/>
    </row>
    <row r="390" spans="2:3" ht="12.75">
      <c r="B390" s="26"/>
      <c r="C390" s="63"/>
    </row>
    <row r="391" spans="2:3" ht="12.75">
      <c r="B391" s="26"/>
      <c r="C391" s="63"/>
    </row>
    <row r="392" spans="2:3" ht="12.75">
      <c r="B392" s="26"/>
      <c r="C392" s="63"/>
    </row>
    <row r="393" spans="2:3" ht="12.75">
      <c r="B393" s="26"/>
      <c r="C393" s="63"/>
    </row>
    <row r="394" spans="2:3" ht="12.75">
      <c r="B394" s="26"/>
      <c r="C394" s="63"/>
    </row>
    <row r="395" spans="2:3" ht="12.75">
      <c r="B395" s="26"/>
      <c r="C395" s="63"/>
    </row>
    <row r="396" spans="2:3" ht="12.75">
      <c r="B396" s="26"/>
      <c r="C396" s="63"/>
    </row>
    <row r="397" spans="2:3" ht="12.75">
      <c r="B397" s="26"/>
      <c r="C397" s="63"/>
    </row>
    <row r="398" spans="2:3" ht="12.75">
      <c r="B398" s="26"/>
      <c r="C398" s="63"/>
    </row>
    <row r="399" spans="2:3" ht="12.75">
      <c r="B399" s="26"/>
      <c r="C399" s="63"/>
    </row>
    <row r="400" spans="2:3" ht="12.75">
      <c r="B400" s="26"/>
      <c r="C400" s="63"/>
    </row>
    <row r="401" spans="2:3" ht="12.75">
      <c r="B401" s="26"/>
      <c r="C401" s="63"/>
    </row>
    <row r="402" spans="2:3" ht="12.75">
      <c r="B402" s="26"/>
      <c r="C402" s="63"/>
    </row>
    <row r="403" spans="2:3" ht="12.75">
      <c r="B403" s="26"/>
      <c r="C403" s="63"/>
    </row>
    <row r="404" spans="2:3" ht="12.75">
      <c r="B404" s="26"/>
      <c r="C404" s="63"/>
    </row>
    <row r="405" spans="2:3" ht="12.75">
      <c r="B405" s="26"/>
      <c r="C405" s="63"/>
    </row>
    <row r="406" spans="2:3" ht="12.75">
      <c r="B406" s="26"/>
      <c r="C406" s="63"/>
    </row>
    <row r="407" spans="2:3" ht="12.75">
      <c r="B407" s="26"/>
      <c r="C407" s="63"/>
    </row>
    <row r="408" spans="2:3" ht="12.75">
      <c r="B408" s="26"/>
      <c r="C408" s="63"/>
    </row>
    <row r="409" spans="2:3" ht="12.75">
      <c r="B409" s="26"/>
      <c r="C409" s="63"/>
    </row>
    <row r="410" spans="2:3" ht="12.75">
      <c r="B410" s="26"/>
      <c r="C410" s="63"/>
    </row>
    <row r="411" spans="2:3" ht="12.75">
      <c r="B411" s="26"/>
      <c r="C411" s="63"/>
    </row>
    <row r="412" spans="2:3" ht="12.75">
      <c r="B412" s="26"/>
      <c r="C412" s="63"/>
    </row>
    <row r="413" spans="2:3" ht="12.75">
      <c r="B413" s="26"/>
      <c r="C413" s="63"/>
    </row>
    <row r="414" spans="2:3" ht="12.75">
      <c r="B414" s="26"/>
      <c r="C414" s="63"/>
    </row>
    <row r="415" spans="2:3" ht="12.75">
      <c r="B415" s="26"/>
      <c r="C415" s="63"/>
    </row>
    <row r="416" spans="2:3" ht="12.75">
      <c r="B416" s="26"/>
      <c r="C416" s="63"/>
    </row>
    <row r="417" spans="2:3" ht="12.75">
      <c r="B417" s="26"/>
      <c r="C417" s="63"/>
    </row>
    <row r="418" spans="2:3" ht="12.75">
      <c r="B418" s="26"/>
      <c r="C418" s="63"/>
    </row>
    <row r="419" spans="2:3" ht="12.75">
      <c r="B419" s="26"/>
      <c r="C419" s="63"/>
    </row>
    <row r="420" spans="2:3" ht="12.75">
      <c r="B420" s="26"/>
      <c r="C420" s="63"/>
    </row>
    <row r="421" spans="2:3" ht="12.75">
      <c r="B421" s="26"/>
      <c r="C421" s="63"/>
    </row>
    <row r="422" spans="2:3" ht="12.75">
      <c r="B422" s="26"/>
      <c r="C422" s="63"/>
    </row>
    <row r="423" spans="2:3" ht="12.75">
      <c r="B423" s="26"/>
      <c r="C423" s="63"/>
    </row>
    <row r="424" spans="2:3" ht="12.75">
      <c r="B424" s="26"/>
      <c r="C424" s="63"/>
    </row>
    <row r="425" spans="2:3" ht="12.75">
      <c r="B425" s="26"/>
      <c r="C425" s="63"/>
    </row>
    <row r="426" spans="2:3" ht="12.75">
      <c r="B426" s="26"/>
      <c r="C426" s="63"/>
    </row>
    <row r="427" spans="2:3" ht="12.75">
      <c r="B427" s="26"/>
      <c r="C427" s="63"/>
    </row>
    <row r="428" spans="2:3" ht="12.75">
      <c r="B428" s="26"/>
      <c r="C428" s="63"/>
    </row>
    <row r="429" spans="2:3" ht="12.75">
      <c r="B429" s="26"/>
      <c r="C429" s="63"/>
    </row>
    <row r="430" spans="2:3" ht="12.75">
      <c r="B430" s="26"/>
      <c r="C430" s="63"/>
    </row>
    <row r="431" spans="2:3" ht="12.75">
      <c r="B431" s="26"/>
      <c r="C431" s="63"/>
    </row>
    <row r="432" spans="2:3" ht="12.75">
      <c r="B432" s="26"/>
      <c r="C432" s="63"/>
    </row>
    <row r="433" spans="2:3" ht="12.75">
      <c r="B433" s="26"/>
      <c r="C433" s="63"/>
    </row>
    <row r="434" spans="2:3" ht="12.75">
      <c r="B434" s="26"/>
      <c r="C434" s="63"/>
    </row>
    <row r="435" spans="2:3" ht="12.75">
      <c r="B435" s="26"/>
      <c r="C435" s="63"/>
    </row>
    <row r="436" spans="2:3" ht="12.75">
      <c r="B436" s="26"/>
      <c r="C436" s="63"/>
    </row>
    <row r="437" spans="2:3" ht="12.75">
      <c r="B437" s="26"/>
      <c r="C437" s="63"/>
    </row>
    <row r="438" spans="2:3" ht="12.75">
      <c r="B438" s="26"/>
      <c r="C438" s="63"/>
    </row>
    <row r="439" spans="2:3" ht="12.75">
      <c r="B439" s="26"/>
      <c r="C439" s="63"/>
    </row>
    <row r="440" spans="2:3" ht="12.75">
      <c r="B440" s="26"/>
      <c r="C440" s="63"/>
    </row>
    <row r="441" spans="2:3" ht="12.75">
      <c r="B441" s="26"/>
      <c r="C441" s="63"/>
    </row>
    <row r="442" spans="2:3" ht="12.75">
      <c r="B442" s="26"/>
      <c r="C442" s="63"/>
    </row>
    <row r="443" spans="2:3" ht="12.75">
      <c r="B443" s="26"/>
      <c r="C443" s="63"/>
    </row>
    <row r="444" spans="2:3" ht="12.75">
      <c r="B444" s="26"/>
      <c r="C444" s="63"/>
    </row>
    <row r="445" spans="2:3" ht="12.75">
      <c r="B445" s="26"/>
      <c r="C445" s="63"/>
    </row>
    <row r="446" spans="2:3" ht="12.75">
      <c r="B446" s="26"/>
      <c r="C446" s="63"/>
    </row>
    <row r="447" spans="2:3" ht="12.75">
      <c r="B447" s="26"/>
      <c r="C447" s="63"/>
    </row>
    <row r="448" spans="2:3" ht="12.75">
      <c r="B448" s="26"/>
      <c r="C448" s="63"/>
    </row>
    <row r="449" spans="2:3" ht="12.75">
      <c r="B449" s="26"/>
      <c r="C449" s="63"/>
    </row>
    <row r="450" spans="2:3" ht="12.75">
      <c r="B450" s="26"/>
      <c r="C450" s="63"/>
    </row>
    <row r="451" spans="2:3" ht="12.75">
      <c r="B451" s="26"/>
      <c r="C451" s="63"/>
    </row>
    <row r="452" spans="2:3" ht="12.75">
      <c r="B452" s="26"/>
      <c r="C452" s="63"/>
    </row>
    <row r="453" spans="2:3" ht="12.75">
      <c r="B453" s="26"/>
      <c r="C453" s="63"/>
    </row>
    <row r="454" spans="2:3" ht="12.75">
      <c r="B454" s="26"/>
      <c r="C454" s="63"/>
    </row>
    <row r="455" spans="2:3" ht="12.75">
      <c r="B455" s="26"/>
      <c r="C455" s="63"/>
    </row>
    <row r="456" spans="2:3" ht="12.75">
      <c r="B456" s="26"/>
      <c r="C456" s="63"/>
    </row>
    <row r="457" spans="2:3" ht="12.75">
      <c r="B457" s="26"/>
      <c r="C457" s="63"/>
    </row>
    <row r="458" spans="2:3" ht="12.75">
      <c r="B458" s="26"/>
      <c r="C458" s="63"/>
    </row>
    <row r="459" spans="2:3" ht="12.75">
      <c r="B459" s="26"/>
      <c r="C459" s="63"/>
    </row>
    <row r="460" spans="2:3" ht="12.75">
      <c r="B460" s="26"/>
      <c r="C460" s="63"/>
    </row>
    <row r="461" spans="2:3" ht="12.75">
      <c r="B461" s="26"/>
      <c r="C461" s="63"/>
    </row>
    <row r="462" spans="2:3" ht="12.75">
      <c r="B462" s="26"/>
      <c r="C462" s="63"/>
    </row>
    <row r="463" spans="2:3" ht="12.75">
      <c r="B463" s="26"/>
      <c r="C463" s="63"/>
    </row>
    <row r="464" spans="2:3" ht="12.75">
      <c r="B464" s="26"/>
      <c r="C464" s="63"/>
    </row>
    <row r="465" spans="2:3" ht="12.75">
      <c r="B465" s="26"/>
      <c r="C465" s="63"/>
    </row>
    <row r="466" spans="2:3" ht="12.75">
      <c r="B466" s="26"/>
      <c r="C466" s="63"/>
    </row>
    <row r="467" spans="2:3" ht="12.75">
      <c r="B467" s="26"/>
      <c r="C467" s="63"/>
    </row>
    <row r="468" spans="2:3" ht="12.75">
      <c r="B468" s="26"/>
      <c r="C468" s="63"/>
    </row>
    <row r="469" spans="2:3" ht="12.75">
      <c r="B469" s="26"/>
      <c r="C469" s="63"/>
    </row>
    <row r="470" spans="2:3" ht="12.75">
      <c r="B470" s="26"/>
      <c r="C470" s="63"/>
    </row>
    <row r="471" spans="2:3" ht="12.75">
      <c r="B471" s="26"/>
      <c r="C471" s="63"/>
    </row>
    <row r="472" spans="2:3" ht="12.75">
      <c r="B472" s="26"/>
      <c r="C472" s="63"/>
    </row>
    <row r="473" spans="2:3" ht="12.75">
      <c r="B473" s="26"/>
      <c r="C473" s="63"/>
    </row>
    <row r="474" spans="2:3" ht="12.75">
      <c r="B474" s="26"/>
      <c r="C474" s="63"/>
    </row>
  </sheetData>
  <mergeCells count="105">
    <mergeCell ref="M1:Y1"/>
    <mergeCell ref="A1:C1"/>
    <mergeCell ref="V49:W49"/>
    <mergeCell ref="V50:W50"/>
    <mergeCell ref="F4:G4"/>
    <mergeCell ref="T4:U4"/>
    <mergeCell ref="A3:A4"/>
    <mergeCell ref="J3:M3"/>
    <mergeCell ref="F3:I3"/>
    <mergeCell ref="B3:B4"/>
    <mergeCell ref="D53:E53"/>
    <mergeCell ref="D54:E54"/>
    <mergeCell ref="F54:G54"/>
    <mergeCell ref="H54:I54"/>
    <mergeCell ref="J54:K54"/>
    <mergeCell ref="J56:K56"/>
    <mergeCell ref="L57:M57"/>
    <mergeCell ref="A5:A16"/>
    <mergeCell ref="A17:A22"/>
    <mergeCell ref="F57:G57"/>
    <mergeCell ref="H57:I57"/>
    <mergeCell ref="L54:M54"/>
    <mergeCell ref="A49:A52"/>
    <mergeCell ref="D57:E57"/>
    <mergeCell ref="C3:C4"/>
    <mergeCell ref="H4:I4"/>
    <mergeCell ref="D3:D4"/>
    <mergeCell ref="E3:E4"/>
    <mergeCell ref="Y3:Y4"/>
    <mergeCell ref="V4:W4"/>
    <mergeCell ref="R3:W3"/>
    <mergeCell ref="V8:W8"/>
    <mergeCell ref="V7:W7"/>
    <mergeCell ref="X3:X4"/>
    <mergeCell ref="V6:W6"/>
    <mergeCell ref="R4:S4"/>
    <mergeCell ref="V5:W5"/>
    <mergeCell ref="V22:W22"/>
    <mergeCell ref="V41:W41"/>
    <mergeCell ref="D55:S55"/>
    <mergeCell ref="F56:G56"/>
    <mergeCell ref="H56:I56"/>
    <mergeCell ref="L56:M56"/>
    <mergeCell ref="D56:E56"/>
    <mergeCell ref="V46:W46"/>
    <mergeCell ref="V24:W24"/>
    <mergeCell ref="V25:W25"/>
    <mergeCell ref="V26:W26"/>
    <mergeCell ref="V27:W27"/>
    <mergeCell ref="V34:W34"/>
    <mergeCell ref="V35:W35"/>
    <mergeCell ref="V28:W28"/>
    <mergeCell ref="V32:W32"/>
    <mergeCell ref="V33:W33"/>
    <mergeCell ref="V30:W30"/>
    <mergeCell ref="V31:W31"/>
    <mergeCell ref="V20:W20"/>
    <mergeCell ref="A23:A48"/>
    <mergeCell ref="V19:W19"/>
    <mergeCell ref="V21:W21"/>
    <mergeCell ref="V23:W23"/>
    <mergeCell ref="V29:W29"/>
    <mergeCell ref="V47:W47"/>
    <mergeCell ref="V42:W42"/>
    <mergeCell ref="V39:W39"/>
    <mergeCell ref="V36:W36"/>
    <mergeCell ref="N54:O54"/>
    <mergeCell ref="P54:Q54"/>
    <mergeCell ref="R54:S54"/>
    <mergeCell ref="V48:W48"/>
    <mergeCell ref="V53:W53"/>
    <mergeCell ref="V51:W51"/>
    <mergeCell ref="V52:W52"/>
    <mergeCell ref="P4:Q4"/>
    <mergeCell ref="V18:W18"/>
    <mergeCell ref="V16:W16"/>
    <mergeCell ref="V14:W14"/>
    <mergeCell ref="V15:W15"/>
    <mergeCell ref="V9:W9"/>
    <mergeCell ref="V12:W12"/>
    <mergeCell ref="V17:W17"/>
    <mergeCell ref="N3:Q3"/>
    <mergeCell ref="L4:M4"/>
    <mergeCell ref="J4:K4"/>
    <mergeCell ref="V43:W43"/>
    <mergeCell ref="V37:W37"/>
    <mergeCell ref="V38:W38"/>
    <mergeCell ref="V13:W13"/>
    <mergeCell ref="V10:W10"/>
    <mergeCell ref="V11:W11"/>
    <mergeCell ref="N4:O4"/>
    <mergeCell ref="V44:W44"/>
    <mergeCell ref="V45:W45"/>
    <mergeCell ref="V40:W40"/>
    <mergeCell ref="T56:U56"/>
    <mergeCell ref="T57:U57"/>
    <mergeCell ref="A63:Y63"/>
    <mergeCell ref="A61:Y61"/>
    <mergeCell ref="P57:Q57"/>
    <mergeCell ref="J57:K57"/>
    <mergeCell ref="R56:S56"/>
    <mergeCell ref="R57:S57"/>
    <mergeCell ref="N56:O56"/>
    <mergeCell ref="N57:O57"/>
    <mergeCell ref="P56:Q56"/>
  </mergeCells>
  <printOptions/>
  <pageMargins left="0.6692913385826772" right="0.2755905511811024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S42" sqref="S42"/>
    </sheetView>
  </sheetViews>
  <sheetFormatPr defaultColWidth="9.00390625" defaultRowHeight="12.75"/>
  <cols>
    <col min="2" max="2" width="3.25390625" style="13" customWidth="1"/>
    <col min="3" max="3" width="13.75390625" style="61" customWidth="1"/>
    <col min="4" max="4" width="19.875" style="13" customWidth="1"/>
    <col min="5" max="5" width="4.25390625" style="13" customWidth="1"/>
    <col min="6" max="16" width="2.125" style="13" customWidth="1"/>
    <col min="17" max="17" width="2.75390625" style="13" customWidth="1"/>
    <col min="18" max="18" width="3.00390625" style="13" bestFit="1" customWidth="1"/>
    <col min="19" max="21" width="3.125" style="13" customWidth="1"/>
    <col min="22" max="23" width="2.125" style="13" customWidth="1"/>
    <col min="24" max="24" width="2.625" style="13" customWidth="1"/>
    <col min="25" max="25" width="4.00390625" style="13" customWidth="1"/>
  </cols>
  <sheetData>
    <row r="1" spans="1:27" ht="15">
      <c r="A1" s="431" t="s">
        <v>129</v>
      </c>
      <c r="B1" s="432"/>
      <c r="C1" s="432"/>
      <c r="D1" s="432"/>
      <c r="E1" s="96"/>
      <c r="F1" s="46"/>
      <c r="G1" s="46"/>
      <c r="H1" s="46"/>
      <c r="I1" s="46"/>
      <c r="J1" s="46"/>
      <c r="K1" s="435" t="s">
        <v>70</v>
      </c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93"/>
      <c r="AA1" s="93"/>
    </row>
    <row r="2" spans="1:27" ht="14.25">
      <c r="A2" s="433" t="s">
        <v>0</v>
      </c>
      <c r="B2" s="434"/>
      <c r="C2" s="434"/>
      <c r="D2" s="434"/>
      <c r="E2" s="429" t="s">
        <v>185</v>
      </c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28" t="s">
        <v>186</v>
      </c>
      <c r="Q2" s="428"/>
      <c r="R2" s="428"/>
      <c r="S2" s="428"/>
      <c r="T2" s="428"/>
      <c r="U2" s="428"/>
      <c r="V2" s="428"/>
      <c r="W2" s="428"/>
      <c r="X2" s="428"/>
      <c r="Y2" s="428"/>
      <c r="Z2" s="92"/>
      <c r="AA2" s="5"/>
    </row>
    <row r="3" spans="1:27" ht="14.25">
      <c r="A3" s="95" t="s">
        <v>48</v>
      </c>
      <c r="B3" s="42"/>
      <c r="C3" s="42"/>
      <c r="D3" s="42"/>
      <c r="E3" s="97"/>
      <c r="F3" s="97"/>
      <c r="G3" s="97"/>
      <c r="H3" s="97"/>
      <c r="I3" s="97"/>
      <c r="J3" s="97"/>
      <c r="K3" s="97"/>
      <c r="L3" s="429" t="s">
        <v>126</v>
      </c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5"/>
      <c r="AA3" s="5"/>
    </row>
    <row r="4" spans="1:25" ht="15" customHeight="1" thickBot="1">
      <c r="A4" s="71"/>
      <c r="B4" s="1"/>
      <c r="C4" s="4"/>
      <c r="D4" s="73"/>
      <c r="E4" s="78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0"/>
      <c r="Y4" s="2"/>
    </row>
    <row r="5" spans="1:25" ht="12.75" customHeight="1" thickTop="1">
      <c r="A5" s="107"/>
      <c r="B5" s="476" t="s">
        <v>2</v>
      </c>
      <c r="C5" s="472" t="s">
        <v>38</v>
      </c>
      <c r="D5" s="101" t="s">
        <v>3</v>
      </c>
      <c r="E5" s="102"/>
      <c r="F5" s="466" t="s">
        <v>27</v>
      </c>
      <c r="G5" s="467"/>
      <c r="H5" s="467"/>
      <c r="I5" s="468"/>
      <c r="J5" s="459" t="s">
        <v>4</v>
      </c>
      <c r="K5" s="460"/>
      <c r="L5" s="460"/>
      <c r="M5" s="469"/>
      <c r="N5" s="459" t="s">
        <v>5</v>
      </c>
      <c r="O5" s="460"/>
      <c r="P5" s="460"/>
      <c r="Q5" s="469"/>
      <c r="R5" s="459" t="s">
        <v>6</v>
      </c>
      <c r="S5" s="460"/>
      <c r="T5" s="460"/>
      <c r="U5" s="460"/>
      <c r="V5" s="460"/>
      <c r="W5" s="461"/>
      <c r="X5" s="465" t="s">
        <v>33</v>
      </c>
      <c r="Y5" s="463" t="s">
        <v>78</v>
      </c>
    </row>
    <row r="6" spans="1:25" ht="13.5" thickBot="1">
      <c r="A6" s="103"/>
      <c r="B6" s="477"/>
      <c r="C6" s="473"/>
      <c r="D6" s="23" t="s">
        <v>7</v>
      </c>
      <c r="E6" s="21" t="s">
        <v>8</v>
      </c>
      <c r="F6" s="410" t="s">
        <v>23</v>
      </c>
      <c r="G6" s="378"/>
      <c r="H6" s="377" t="s">
        <v>25</v>
      </c>
      <c r="I6" s="378"/>
      <c r="J6" s="377" t="s">
        <v>24</v>
      </c>
      <c r="K6" s="378"/>
      <c r="L6" s="377" t="s">
        <v>26</v>
      </c>
      <c r="M6" s="378"/>
      <c r="N6" s="377" t="s">
        <v>22</v>
      </c>
      <c r="O6" s="378"/>
      <c r="P6" s="377" t="s">
        <v>21</v>
      </c>
      <c r="Q6" s="378"/>
      <c r="R6" s="377" t="s">
        <v>20</v>
      </c>
      <c r="S6" s="378"/>
      <c r="T6" s="377" t="s">
        <v>137</v>
      </c>
      <c r="U6" s="378"/>
      <c r="V6" s="377" t="s">
        <v>9</v>
      </c>
      <c r="W6" s="462"/>
      <c r="X6" s="387"/>
      <c r="Y6" s="464"/>
    </row>
    <row r="7" spans="1:25" ht="13.5" thickBot="1">
      <c r="A7" s="103"/>
      <c r="B7" s="106"/>
      <c r="C7" s="2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80"/>
      <c r="Y7" s="104"/>
    </row>
    <row r="8" spans="1:25" ht="13.5" thickBot="1">
      <c r="A8" s="103"/>
      <c r="B8" s="15" t="s">
        <v>40</v>
      </c>
      <c r="C8" s="6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05"/>
    </row>
    <row r="9" spans="1:25" s="25" customFormat="1" ht="12.75" customHeight="1">
      <c r="A9" s="474" t="s">
        <v>206</v>
      </c>
      <c r="B9" s="82">
        <v>48</v>
      </c>
      <c r="C9" s="289" t="s">
        <v>183</v>
      </c>
      <c r="D9" s="211" t="s">
        <v>204</v>
      </c>
      <c r="E9" s="81" t="s">
        <v>11</v>
      </c>
      <c r="F9" s="82"/>
      <c r="G9" s="83"/>
      <c r="H9" s="84"/>
      <c r="I9" s="83"/>
      <c r="J9" s="84"/>
      <c r="K9" s="85"/>
      <c r="L9" s="84"/>
      <c r="M9" s="83"/>
      <c r="N9" s="84"/>
      <c r="O9" s="85"/>
      <c r="P9" s="118">
        <v>2</v>
      </c>
      <c r="Q9" s="119">
        <v>0</v>
      </c>
      <c r="R9" s="121"/>
      <c r="S9" s="121"/>
      <c r="T9" s="121"/>
      <c r="U9" s="85"/>
      <c r="V9" s="424">
        <v>3</v>
      </c>
      <c r="W9" s="455"/>
      <c r="X9" s="139"/>
      <c r="Y9" s="140"/>
    </row>
    <row r="10" spans="1:25" ht="12.75" customHeight="1">
      <c r="A10" s="475"/>
      <c r="B10" s="277">
        <f>B9+1</f>
        <v>49</v>
      </c>
      <c r="C10" s="290" t="s">
        <v>160</v>
      </c>
      <c r="D10" s="212" t="s">
        <v>28</v>
      </c>
      <c r="E10" s="9" t="s">
        <v>15</v>
      </c>
      <c r="F10" s="10"/>
      <c r="G10" s="9"/>
      <c r="H10" s="11"/>
      <c r="I10" s="9"/>
      <c r="J10" s="11"/>
      <c r="K10" s="12"/>
      <c r="L10" s="11"/>
      <c r="M10" s="9"/>
      <c r="N10" s="11"/>
      <c r="O10" s="12"/>
      <c r="P10" s="11">
        <v>0</v>
      </c>
      <c r="Q10" s="12">
        <v>2</v>
      </c>
      <c r="R10" s="122"/>
      <c r="S10" s="122"/>
      <c r="T10" s="122"/>
      <c r="U10" s="9"/>
      <c r="V10" s="453">
        <v>3</v>
      </c>
      <c r="W10" s="454"/>
      <c r="X10" s="141"/>
      <c r="Y10" s="142"/>
    </row>
    <row r="11" spans="1:25" ht="12.75" customHeight="1">
      <c r="A11" s="475"/>
      <c r="B11" s="277">
        <f aca="true" t="shared" si="0" ref="B11:B23">B10+1</f>
        <v>50</v>
      </c>
      <c r="C11" s="290" t="s">
        <v>168</v>
      </c>
      <c r="D11" s="212" t="s">
        <v>29</v>
      </c>
      <c r="E11" s="9" t="s">
        <v>15</v>
      </c>
      <c r="F11" s="10"/>
      <c r="G11" s="9"/>
      <c r="H11" s="11"/>
      <c r="I11" s="9"/>
      <c r="J11" s="11"/>
      <c r="K11" s="12"/>
      <c r="L11" s="11"/>
      <c r="M11" s="9"/>
      <c r="N11" s="11"/>
      <c r="O11" s="12"/>
      <c r="P11" s="11"/>
      <c r="Q11" s="12"/>
      <c r="R11" s="122">
        <v>0</v>
      </c>
      <c r="S11" s="122">
        <v>2</v>
      </c>
      <c r="T11" s="122"/>
      <c r="U11" s="9"/>
      <c r="V11" s="453">
        <v>3</v>
      </c>
      <c r="W11" s="454"/>
      <c r="X11" s="141"/>
      <c r="Y11" s="142">
        <v>49</v>
      </c>
    </row>
    <row r="12" spans="1:25" ht="12.75" customHeight="1" thickBot="1">
      <c r="A12" s="475"/>
      <c r="B12" s="278">
        <f t="shared" si="0"/>
        <v>51</v>
      </c>
      <c r="C12" s="291" t="s">
        <v>169</v>
      </c>
      <c r="D12" s="279" t="s">
        <v>67</v>
      </c>
      <c r="E12" s="280" t="s">
        <v>15</v>
      </c>
      <c r="F12" s="123"/>
      <c r="G12" s="124"/>
      <c r="H12" s="125"/>
      <c r="I12" s="124"/>
      <c r="J12" s="125"/>
      <c r="K12" s="124"/>
      <c r="L12" s="125"/>
      <c r="M12" s="124"/>
      <c r="N12" s="125"/>
      <c r="O12" s="124"/>
      <c r="P12" s="120">
        <v>0</v>
      </c>
      <c r="Q12" s="126">
        <v>1</v>
      </c>
      <c r="R12" s="127"/>
      <c r="S12" s="127"/>
      <c r="T12" s="127"/>
      <c r="U12" s="332"/>
      <c r="V12" s="458">
        <v>3</v>
      </c>
      <c r="W12" s="457"/>
      <c r="X12" s="143"/>
      <c r="Y12" s="144">
        <v>11</v>
      </c>
    </row>
    <row r="13" spans="1:25" ht="12.75" customHeight="1">
      <c r="A13" s="418" t="s">
        <v>207</v>
      </c>
      <c r="B13" s="281">
        <f t="shared" si="0"/>
        <v>52</v>
      </c>
      <c r="C13" s="292" t="s">
        <v>161</v>
      </c>
      <c r="D13" s="282" t="s">
        <v>63</v>
      </c>
      <c r="E13" s="134" t="s">
        <v>15</v>
      </c>
      <c r="F13" s="128"/>
      <c r="G13" s="129"/>
      <c r="H13" s="130"/>
      <c r="I13" s="129"/>
      <c r="J13" s="130"/>
      <c r="K13" s="129"/>
      <c r="L13" s="130"/>
      <c r="M13" s="129"/>
      <c r="N13" s="130"/>
      <c r="O13" s="129"/>
      <c r="P13" s="131"/>
      <c r="Q13" s="132"/>
      <c r="R13" s="133">
        <v>0</v>
      </c>
      <c r="S13" s="133">
        <v>3</v>
      </c>
      <c r="T13" s="133"/>
      <c r="U13" s="333"/>
      <c r="V13" s="450">
        <v>3</v>
      </c>
      <c r="W13" s="451"/>
      <c r="X13" s="145"/>
      <c r="Y13" s="146">
        <v>33</v>
      </c>
    </row>
    <row r="14" spans="1:25" ht="12.75" customHeight="1">
      <c r="A14" s="419"/>
      <c r="B14" s="277">
        <f t="shared" si="0"/>
        <v>53</v>
      </c>
      <c r="C14" s="290" t="s">
        <v>205</v>
      </c>
      <c r="D14" s="213" t="s">
        <v>74</v>
      </c>
      <c r="E14" s="49" t="s">
        <v>11</v>
      </c>
      <c r="F14" s="10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22"/>
      <c r="S14" s="122"/>
      <c r="T14" s="138">
        <v>1</v>
      </c>
      <c r="U14" s="34">
        <v>1</v>
      </c>
      <c r="V14" s="452">
        <v>3</v>
      </c>
      <c r="W14" s="451"/>
      <c r="X14" s="145"/>
      <c r="Y14" s="147">
        <v>35</v>
      </c>
    </row>
    <row r="15" spans="1:25" ht="12.75" customHeight="1">
      <c r="A15" s="419"/>
      <c r="B15" s="277">
        <f t="shared" si="0"/>
        <v>54</v>
      </c>
      <c r="C15" s="290" t="s">
        <v>162</v>
      </c>
      <c r="D15" s="213" t="s">
        <v>43</v>
      </c>
      <c r="E15" s="49" t="s">
        <v>15</v>
      </c>
      <c r="F15" s="10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22">
        <v>1</v>
      </c>
      <c r="S15" s="122">
        <v>2</v>
      </c>
      <c r="T15" s="122"/>
      <c r="U15" s="9"/>
      <c r="V15" s="453">
        <v>3</v>
      </c>
      <c r="W15" s="454"/>
      <c r="X15" s="141"/>
      <c r="Y15" s="147">
        <v>43</v>
      </c>
    </row>
    <row r="16" spans="1:25" ht="12.75" customHeight="1">
      <c r="A16" s="419"/>
      <c r="B16" s="277">
        <f t="shared" si="0"/>
        <v>55</v>
      </c>
      <c r="C16" s="290" t="s">
        <v>163</v>
      </c>
      <c r="D16" s="213" t="s">
        <v>110</v>
      </c>
      <c r="E16" s="49" t="s">
        <v>11</v>
      </c>
      <c r="F16" s="10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22">
        <v>2</v>
      </c>
      <c r="S16" s="122">
        <v>0</v>
      </c>
      <c r="T16" s="122"/>
      <c r="U16" s="9"/>
      <c r="V16" s="453">
        <v>3</v>
      </c>
      <c r="W16" s="454"/>
      <c r="X16" s="141"/>
      <c r="Y16" s="147">
        <v>27</v>
      </c>
    </row>
    <row r="17" spans="1:25" ht="12.75" customHeight="1">
      <c r="A17" s="419"/>
      <c r="B17" s="277">
        <f t="shared" si="0"/>
        <v>56</v>
      </c>
      <c r="C17" s="290" t="s">
        <v>164</v>
      </c>
      <c r="D17" s="213" t="s">
        <v>44</v>
      </c>
      <c r="E17" s="49" t="s">
        <v>15</v>
      </c>
      <c r="F17" s="10"/>
      <c r="G17" s="12"/>
      <c r="H17" s="11"/>
      <c r="I17" s="12"/>
      <c r="J17" s="11"/>
      <c r="K17" s="12"/>
      <c r="L17" s="11"/>
      <c r="M17" s="12"/>
      <c r="N17" s="11"/>
      <c r="O17" s="12"/>
      <c r="P17" s="11">
        <v>1</v>
      </c>
      <c r="Q17" s="12">
        <v>1</v>
      </c>
      <c r="R17" s="122"/>
      <c r="S17" s="122"/>
      <c r="T17" s="122"/>
      <c r="U17" s="9"/>
      <c r="V17" s="453">
        <v>3</v>
      </c>
      <c r="W17" s="454"/>
      <c r="X17" s="141"/>
      <c r="Y17" s="147">
        <v>41</v>
      </c>
    </row>
    <row r="18" spans="1:25" ht="12.75" customHeight="1">
      <c r="A18" s="419"/>
      <c r="B18" s="277">
        <f t="shared" si="0"/>
        <v>57</v>
      </c>
      <c r="C18" s="290" t="s">
        <v>174</v>
      </c>
      <c r="D18" s="344" t="s">
        <v>45</v>
      </c>
      <c r="E18" s="49" t="s">
        <v>11</v>
      </c>
      <c r="F18" s="10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22">
        <v>2</v>
      </c>
      <c r="S18" s="122">
        <v>0</v>
      </c>
      <c r="T18" s="122"/>
      <c r="U18" s="9"/>
      <c r="V18" s="453">
        <v>3</v>
      </c>
      <c r="W18" s="454"/>
      <c r="X18" s="141"/>
      <c r="Y18" s="147"/>
    </row>
    <row r="19" spans="1:25" ht="12.75" customHeight="1">
      <c r="A19" s="419"/>
      <c r="B19" s="277">
        <f t="shared" si="0"/>
        <v>58</v>
      </c>
      <c r="C19" s="290" t="s">
        <v>165</v>
      </c>
      <c r="D19" s="213" t="s">
        <v>46</v>
      </c>
      <c r="E19" s="49" t="s">
        <v>11</v>
      </c>
      <c r="F19" s="10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22">
        <v>2</v>
      </c>
      <c r="S19" s="122">
        <v>0</v>
      </c>
      <c r="T19" s="122"/>
      <c r="U19" s="9"/>
      <c r="V19" s="453">
        <v>3</v>
      </c>
      <c r="W19" s="454"/>
      <c r="X19" s="141"/>
      <c r="Y19" s="147">
        <v>39</v>
      </c>
    </row>
    <row r="20" spans="1:25" ht="12.75" customHeight="1">
      <c r="A20" s="419"/>
      <c r="B20" s="277">
        <f t="shared" si="0"/>
        <v>59</v>
      </c>
      <c r="C20" s="290" t="s">
        <v>166</v>
      </c>
      <c r="D20" s="213" t="s">
        <v>47</v>
      </c>
      <c r="E20" s="49" t="s">
        <v>15</v>
      </c>
      <c r="F20" s="10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22"/>
      <c r="S20" s="122"/>
      <c r="T20" s="122">
        <v>0</v>
      </c>
      <c r="U20" s="9">
        <v>2</v>
      </c>
      <c r="V20" s="453">
        <v>3</v>
      </c>
      <c r="W20" s="454"/>
      <c r="X20" s="141"/>
      <c r="Y20" s="147">
        <v>24</v>
      </c>
    </row>
    <row r="21" spans="1:25" ht="12.75" customHeight="1" thickBot="1">
      <c r="A21" s="419"/>
      <c r="B21" s="277">
        <f t="shared" si="0"/>
        <v>60</v>
      </c>
      <c r="C21" s="291" t="s">
        <v>167</v>
      </c>
      <c r="D21" s="279" t="s">
        <v>34</v>
      </c>
      <c r="E21" s="51" t="s">
        <v>15</v>
      </c>
      <c r="F21" s="99"/>
      <c r="G21" s="41"/>
      <c r="H21" s="117"/>
      <c r="I21" s="41"/>
      <c r="J21" s="117"/>
      <c r="K21" s="41"/>
      <c r="L21" s="117"/>
      <c r="M21" s="41"/>
      <c r="N21" s="117"/>
      <c r="O21" s="41"/>
      <c r="P21" s="117">
        <v>0</v>
      </c>
      <c r="Q21" s="41">
        <v>3</v>
      </c>
      <c r="R21" s="135"/>
      <c r="S21" s="135"/>
      <c r="T21" s="135"/>
      <c r="U21" s="40"/>
      <c r="V21" s="456">
        <v>4</v>
      </c>
      <c r="W21" s="457"/>
      <c r="X21" s="143"/>
      <c r="Y21" s="148"/>
    </row>
    <row r="22" spans="1:25" ht="12.75" customHeight="1">
      <c r="A22" s="420" t="s">
        <v>39</v>
      </c>
      <c r="B22" s="277">
        <f t="shared" si="0"/>
        <v>61</v>
      </c>
      <c r="C22" s="292" t="s">
        <v>89</v>
      </c>
      <c r="D22" s="214" t="s">
        <v>172</v>
      </c>
      <c r="E22" s="34" t="s">
        <v>15</v>
      </c>
      <c r="F22" s="50"/>
      <c r="G22" s="27"/>
      <c r="H22" s="115"/>
      <c r="I22" s="27"/>
      <c r="J22" s="115"/>
      <c r="K22" s="100"/>
      <c r="L22" s="115"/>
      <c r="M22" s="27"/>
      <c r="N22" s="115"/>
      <c r="O22" s="100"/>
      <c r="P22" s="116"/>
      <c r="Q22" s="35"/>
      <c r="R22" s="136">
        <v>0</v>
      </c>
      <c r="S22" s="136">
        <v>2</v>
      </c>
      <c r="T22" s="136"/>
      <c r="U22" s="27"/>
      <c r="V22" s="452">
        <v>7</v>
      </c>
      <c r="W22" s="451"/>
      <c r="X22" s="145"/>
      <c r="Y22" s="149"/>
    </row>
    <row r="23" spans="1:25" ht="12.75" customHeight="1" thickBot="1">
      <c r="A23" s="421"/>
      <c r="B23" s="345">
        <f t="shared" si="0"/>
        <v>62</v>
      </c>
      <c r="C23" s="291" t="s">
        <v>90</v>
      </c>
      <c r="D23" s="215" t="s">
        <v>173</v>
      </c>
      <c r="E23" s="40" t="s">
        <v>15</v>
      </c>
      <c r="F23" s="99"/>
      <c r="G23" s="40"/>
      <c r="H23" s="117"/>
      <c r="I23" s="40"/>
      <c r="J23" s="117"/>
      <c r="K23" s="41"/>
      <c r="L23" s="117"/>
      <c r="M23" s="40"/>
      <c r="N23" s="117"/>
      <c r="O23" s="41"/>
      <c r="P23" s="117"/>
      <c r="Q23" s="137"/>
      <c r="R23" s="135"/>
      <c r="S23" s="135"/>
      <c r="T23" s="135">
        <v>0</v>
      </c>
      <c r="U23" s="40">
        <v>2</v>
      </c>
      <c r="V23" s="456">
        <v>8</v>
      </c>
      <c r="W23" s="457"/>
      <c r="X23" s="143"/>
      <c r="Y23" s="150">
        <v>61</v>
      </c>
    </row>
    <row r="24" spans="2:25" ht="12.75" customHeight="1" thickBot="1">
      <c r="B24" s="283"/>
      <c r="C24" s="284"/>
      <c r="D24" s="436" t="s">
        <v>35</v>
      </c>
      <c r="E24" s="436"/>
      <c r="F24" s="151">
        <f>SUM(F9:F23)</f>
        <v>0</v>
      </c>
      <c r="G24" s="151">
        <v>0</v>
      </c>
      <c r="H24" s="151">
        <f aca="true" t="shared" si="1" ref="H24:V24">SUM(H9:H23)</f>
        <v>0</v>
      </c>
      <c r="I24" s="151">
        <f t="shared" si="1"/>
        <v>0</v>
      </c>
      <c r="J24" s="151">
        <f t="shared" si="1"/>
        <v>0</v>
      </c>
      <c r="K24" s="151">
        <f t="shared" si="1"/>
        <v>0</v>
      </c>
      <c r="L24" s="151">
        <f t="shared" si="1"/>
        <v>0</v>
      </c>
      <c r="M24" s="151">
        <f t="shared" si="1"/>
        <v>0</v>
      </c>
      <c r="N24" s="151">
        <f t="shared" si="1"/>
        <v>0</v>
      </c>
      <c r="O24" s="151">
        <f t="shared" si="1"/>
        <v>0</v>
      </c>
      <c r="P24" s="151">
        <f t="shared" si="1"/>
        <v>3</v>
      </c>
      <c r="Q24" s="151">
        <f>SUM(Q9:Q23)</f>
        <v>7</v>
      </c>
      <c r="R24" s="151">
        <f t="shared" si="1"/>
        <v>7</v>
      </c>
      <c r="S24" s="151">
        <f t="shared" si="1"/>
        <v>9</v>
      </c>
      <c r="T24" s="151">
        <f t="shared" si="1"/>
        <v>1</v>
      </c>
      <c r="U24" s="151">
        <f t="shared" si="1"/>
        <v>5</v>
      </c>
      <c r="V24" s="437">
        <f t="shared" si="1"/>
        <v>55</v>
      </c>
      <c r="W24" s="437"/>
      <c r="X24" s="32"/>
      <c r="Y24" s="32"/>
    </row>
    <row r="25" spans="1:25" ht="12.75" customHeight="1" thickBot="1">
      <c r="A25" s="71"/>
      <c r="B25" s="283"/>
      <c r="C25" s="284"/>
      <c r="D25" s="439" t="s">
        <v>55</v>
      </c>
      <c r="E25" s="439"/>
      <c r="F25" s="422">
        <f>SUM(F24:G24)</f>
        <v>0</v>
      </c>
      <c r="G25" s="422"/>
      <c r="H25" s="422">
        <f>SUM(H24:I24)</f>
        <v>0</v>
      </c>
      <c r="I25" s="422"/>
      <c r="J25" s="422">
        <f>SUM(J24:K24)</f>
        <v>0</v>
      </c>
      <c r="K25" s="422"/>
      <c r="L25" s="422">
        <f>SUM(L24:M24)</f>
        <v>0</v>
      </c>
      <c r="M25" s="422"/>
      <c r="N25" s="422">
        <f>SUM(N24:O24)</f>
        <v>0</v>
      </c>
      <c r="O25" s="422"/>
      <c r="P25" s="422">
        <f>SUM(P24:Q24)</f>
        <v>10</v>
      </c>
      <c r="Q25" s="422"/>
      <c r="R25" s="422">
        <f>SUM(R24:S24)</f>
        <v>16</v>
      </c>
      <c r="S25" s="422"/>
      <c r="T25" s="422">
        <f>SUM(T24:U24)</f>
        <v>6</v>
      </c>
      <c r="U25" s="422"/>
      <c r="V25" s="31"/>
      <c r="W25" s="31"/>
      <c r="X25" s="32"/>
      <c r="Y25" s="32"/>
    </row>
    <row r="26" spans="1:25" ht="12.75" customHeight="1" thickBot="1">
      <c r="A26" s="86"/>
      <c r="B26" s="283"/>
      <c r="C26" s="284"/>
      <c r="D26" s="216"/>
      <c r="E26" s="28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2"/>
    </row>
    <row r="27" spans="1:25" ht="12.75">
      <c r="A27" s="86"/>
      <c r="B27" s="283"/>
      <c r="C27" s="284"/>
      <c r="D27" s="441" t="s">
        <v>41</v>
      </c>
      <c r="E27" s="441"/>
      <c r="F27" s="442">
        <v>0</v>
      </c>
      <c r="G27" s="442"/>
      <c r="H27" s="442">
        <v>0</v>
      </c>
      <c r="I27" s="442"/>
      <c r="J27" s="442">
        <v>0</v>
      </c>
      <c r="K27" s="442"/>
      <c r="L27" s="442">
        <v>0</v>
      </c>
      <c r="M27" s="442"/>
      <c r="N27" s="442">
        <v>0</v>
      </c>
      <c r="O27" s="442"/>
      <c r="P27" s="442">
        <v>1</v>
      </c>
      <c r="Q27" s="442"/>
      <c r="R27" s="442">
        <v>3</v>
      </c>
      <c r="S27" s="442"/>
      <c r="T27" s="424">
        <v>1</v>
      </c>
      <c r="U27" s="425"/>
      <c r="V27" s="31"/>
      <c r="W27" s="31"/>
      <c r="X27" s="32"/>
      <c r="Y27" s="32"/>
    </row>
    <row r="28" spans="1:25" ht="13.5" thickBot="1">
      <c r="A28" s="86"/>
      <c r="B28" s="283"/>
      <c r="C28" s="284"/>
      <c r="D28" s="440" t="s">
        <v>42</v>
      </c>
      <c r="E28" s="440"/>
      <c r="F28" s="438">
        <v>0</v>
      </c>
      <c r="G28" s="438"/>
      <c r="H28" s="438">
        <v>0</v>
      </c>
      <c r="I28" s="438"/>
      <c r="J28" s="438">
        <v>0</v>
      </c>
      <c r="K28" s="438"/>
      <c r="L28" s="438">
        <v>0</v>
      </c>
      <c r="M28" s="438"/>
      <c r="N28" s="438">
        <v>0</v>
      </c>
      <c r="O28" s="438"/>
      <c r="P28" s="438">
        <v>3</v>
      </c>
      <c r="Q28" s="438"/>
      <c r="R28" s="438">
        <v>4</v>
      </c>
      <c r="S28" s="438"/>
      <c r="T28" s="426">
        <v>2</v>
      </c>
      <c r="U28" s="427"/>
      <c r="V28" s="31"/>
      <c r="W28" s="31"/>
      <c r="X28" s="32"/>
      <c r="Y28" s="32"/>
    </row>
    <row r="29" spans="1:25" ht="13.5" thickBot="1">
      <c r="A29" s="86"/>
      <c r="B29" s="286"/>
      <c r="C29" s="287"/>
      <c r="D29" s="288"/>
      <c r="E29" s="288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447" t="s">
        <v>57</v>
      </c>
      <c r="W29" s="447"/>
      <c r="X29" s="286"/>
      <c r="Y29" s="286"/>
    </row>
    <row r="30" spans="1:25" ht="13.5" thickBot="1">
      <c r="A30" s="86"/>
      <c r="B30" s="286"/>
      <c r="C30" s="287"/>
      <c r="D30" s="445" t="s">
        <v>56</v>
      </c>
      <c r="E30" s="446"/>
      <c r="F30" s="422">
        <f>'Kötelező szakmai tárgyak'!F54</f>
        <v>17</v>
      </c>
      <c r="G30" s="422"/>
      <c r="H30" s="422">
        <f>'Kötelező szakmai tárgyak'!H54</f>
        <v>17</v>
      </c>
      <c r="I30" s="422"/>
      <c r="J30" s="422">
        <f>'Kötelező szakmai tárgyak'!J54</f>
        <v>17</v>
      </c>
      <c r="K30" s="422"/>
      <c r="L30" s="422">
        <f>'Kötelező szakmai tárgyak'!L54</f>
        <v>17</v>
      </c>
      <c r="M30" s="422"/>
      <c r="N30" s="422">
        <f>'Kötelező szakmai tárgyak'!N54</f>
        <v>16</v>
      </c>
      <c r="O30" s="422"/>
      <c r="P30" s="422">
        <f>'Kötelező szakmai tárgyak'!P54</f>
        <v>7</v>
      </c>
      <c r="Q30" s="422"/>
      <c r="R30" s="422">
        <f>'Kötelező szakmai tárgyak'!R54</f>
        <v>0</v>
      </c>
      <c r="S30" s="423"/>
      <c r="T30" s="422">
        <f>'Kötelező szakmai tárgyak'!T54</f>
        <v>0</v>
      </c>
      <c r="U30" s="423"/>
      <c r="V30" s="448">
        <f>'Kötelező szakmai tárgyak'!V53</f>
        <v>155</v>
      </c>
      <c r="W30" s="422"/>
      <c r="X30" s="286"/>
      <c r="Y30" s="286"/>
    </row>
    <row r="31" spans="1:25" ht="13.5" thickBot="1">
      <c r="A31" s="71"/>
      <c r="B31" s="286"/>
      <c r="C31" s="287"/>
      <c r="D31" s="449" t="s">
        <v>58</v>
      </c>
      <c r="E31" s="446"/>
      <c r="F31" s="422">
        <f>'Kötelező szakmai tárgyak'!F56</f>
        <v>6</v>
      </c>
      <c r="G31" s="422"/>
      <c r="H31" s="422">
        <f>'Kötelező szakmai tárgyak'!H56</f>
        <v>7</v>
      </c>
      <c r="I31" s="422"/>
      <c r="J31" s="422">
        <f>'Kötelező szakmai tárgyak'!J56</f>
        <v>5</v>
      </c>
      <c r="K31" s="422"/>
      <c r="L31" s="422">
        <f>'Kötelező szakmai tárgyak'!L56</f>
        <v>6</v>
      </c>
      <c r="M31" s="422"/>
      <c r="N31" s="422">
        <f>'Kötelező szakmai tárgyak'!N56</f>
        <v>5</v>
      </c>
      <c r="O31" s="422"/>
      <c r="P31" s="422">
        <f>'Kötelező szakmai tárgyak'!P56</f>
        <v>3</v>
      </c>
      <c r="Q31" s="422"/>
      <c r="R31" s="422">
        <f>'Kötelező szakmai tárgyak'!T56</f>
        <v>0</v>
      </c>
      <c r="S31" s="422"/>
      <c r="T31" s="422">
        <f>'Kötelező szakmai tárgyak'!V56</f>
        <v>0</v>
      </c>
      <c r="U31" s="422"/>
      <c r="V31" s="443"/>
      <c r="W31" s="444"/>
      <c r="X31" s="286"/>
      <c r="Y31" s="286"/>
    </row>
    <row r="32" spans="1:25" ht="13.5" thickBot="1">
      <c r="A32" s="71"/>
      <c r="B32" s="286"/>
      <c r="C32" s="287"/>
      <c r="D32" s="449" t="s">
        <v>59</v>
      </c>
      <c r="E32" s="446"/>
      <c r="F32" s="422">
        <f>'Kötelező szakmai tárgyak'!F57</f>
        <v>2</v>
      </c>
      <c r="G32" s="422"/>
      <c r="H32" s="422">
        <f>'Kötelező szakmai tárgyak'!H57</f>
        <v>2</v>
      </c>
      <c r="I32" s="422"/>
      <c r="J32" s="422">
        <f>'Kötelező szakmai tárgyak'!J57</f>
        <v>4</v>
      </c>
      <c r="K32" s="422"/>
      <c r="L32" s="422">
        <f>'Kötelező szakmai tárgyak'!L57</f>
        <v>2</v>
      </c>
      <c r="M32" s="422"/>
      <c r="N32" s="422">
        <f>'Kötelező szakmai tárgyak'!N57</f>
        <v>4</v>
      </c>
      <c r="O32" s="422"/>
      <c r="P32" s="422">
        <f>'Kötelező szakmai tárgyak'!P57</f>
        <v>1</v>
      </c>
      <c r="Q32" s="422"/>
      <c r="R32" s="422">
        <f>'Kötelező szakmai tárgyak'!R57</f>
        <v>0</v>
      </c>
      <c r="S32" s="422"/>
      <c r="T32" s="422">
        <f>'Kötelező szakmai tárgyak'!T57</f>
        <v>0</v>
      </c>
      <c r="U32" s="422"/>
      <c r="V32" s="443"/>
      <c r="W32" s="444"/>
      <c r="X32" s="286"/>
      <c r="Y32" s="286"/>
    </row>
    <row r="33" spans="1:25" ht="12.75">
      <c r="A33" s="71"/>
      <c r="B33" s="286"/>
      <c r="C33" s="287"/>
      <c r="D33" s="288"/>
      <c r="E33" s="288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</row>
    <row r="34" spans="1:25" ht="13.5" thickBot="1">
      <c r="A34" s="71"/>
      <c r="B34" s="286"/>
      <c r="C34" s="287"/>
      <c r="D34" s="288"/>
      <c r="E34" s="288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1:25" ht="14.25" thickBot="1" thickTop="1">
      <c r="A35" s="71"/>
      <c r="B35" s="286"/>
      <c r="C35" s="287"/>
      <c r="D35" s="470" t="s">
        <v>60</v>
      </c>
      <c r="E35" s="471"/>
      <c r="F35" s="416">
        <f>(F25+F30)</f>
        <v>17</v>
      </c>
      <c r="G35" s="416"/>
      <c r="H35" s="416">
        <f>(H25+H30)</f>
        <v>17</v>
      </c>
      <c r="I35" s="416"/>
      <c r="J35" s="416">
        <f>(J25+J30)</f>
        <v>17</v>
      </c>
      <c r="K35" s="416"/>
      <c r="L35" s="416">
        <f>(L25+L30)</f>
        <v>17</v>
      </c>
      <c r="M35" s="416"/>
      <c r="N35" s="416">
        <f>(N25+N30)</f>
        <v>16</v>
      </c>
      <c r="O35" s="416"/>
      <c r="P35" s="416">
        <f>(P25+P30)</f>
        <v>17</v>
      </c>
      <c r="Q35" s="416"/>
      <c r="R35" s="416">
        <f>(R25+R30)</f>
        <v>16</v>
      </c>
      <c r="S35" s="416"/>
      <c r="T35" s="416">
        <f>(T25+T30)</f>
        <v>6</v>
      </c>
      <c r="U35" s="416"/>
      <c r="V35" s="286"/>
      <c r="W35" s="286"/>
      <c r="X35" s="286"/>
      <c r="Y35" s="286"/>
    </row>
    <row r="36" spans="1:25" ht="14.25" thickBot="1" thickTop="1">
      <c r="A36" s="71"/>
      <c r="B36" s="286"/>
      <c r="C36" s="287"/>
      <c r="D36" s="288"/>
      <c r="E36" s="288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</row>
    <row r="37" spans="1:25" ht="14.25" thickBot="1" thickTop="1">
      <c r="A37" s="71"/>
      <c r="B37" s="286"/>
      <c r="C37" s="287"/>
      <c r="D37" s="479" t="s">
        <v>61</v>
      </c>
      <c r="E37" s="480"/>
      <c r="F37" s="416">
        <f>(F27+F31)</f>
        <v>6</v>
      </c>
      <c r="G37" s="416"/>
      <c r="H37" s="416">
        <f>(H27+H31)</f>
        <v>7</v>
      </c>
      <c r="I37" s="416"/>
      <c r="J37" s="416">
        <f>(J27+J31)</f>
        <v>5</v>
      </c>
      <c r="K37" s="416"/>
      <c r="L37" s="416">
        <f>(L27+L31)</f>
        <v>6</v>
      </c>
      <c r="M37" s="416"/>
      <c r="N37" s="416">
        <f>(N27+N31)</f>
        <v>5</v>
      </c>
      <c r="O37" s="416"/>
      <c r="P37" s="416">
        <f>(P27+P31)</f>
        <v>4</v>
      </c>
      <c r="Q37" s="416"/>
      <c r="R37" s="416">
        <f>(R27+R31)</f>
        <v>3</v>
      </c>
      <c r="S37" s="417"/>
      <c r="T37" s="416">
        <f>(T27+T31)</f>
        <v>1</v>
      </c>
      <c r="U37" s="417"/>
      <c r="V37" s="286"/>
      <c r="W37" s="286"/>
      <c r="X37" s="286"/>
      <c r="Y37" s="286"/>
    </row>
    <row r="38" spans="1:25" ht="14.25" thickBot="1" thickTop="1">
      <c r="A38" s="71"/>
      <c r="B38" s="286"/>
      <c r="C38" s="287"/>
      <c r="D38" s="288"/>
      <c r="E38" s="288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25" ht="14.25" thickBot="1" thickTop="1">
      <c r="A39" s="71"/>
      <c r="B39" s="286"/>
      <c r="C39" s="287"/>
      <c r="D39" s="479" t="s">
        <v>62</v>
      </c>
      <c r="E39" s="480"/>
      <c r="F39" s="416">
        <f>(F28+F32)</f>
        <v>2</v>
      </c>
      <c r="G39" s="416"/>
      <c r="H39" s="416">
        <f>(H28+H32)</f>
        <v>2</v>
      </c>
      <c r="I39" s="416"/>
      <c r="J39" s="416">
        <f>(J28+J32)</f>
        <v>4</v>
      </c>
      <c r="K39" s="416"/>
      <c r="L39" s="416">
        <f>(L28+L32)</f>
        <v>2</v>
      </c>
      <c r="M39" s="416"/>
      <c r="N39" s="416">
        <f>(N28+N32)</f>
        <v>4</v>
      </c>
      <c r="O39" s="416"/>
      <c r="P39" s="416">
        <f>(P28+P32)</f>
        <v>4</v>
      </c>
      <c r="Q39" s="416"/>
      <c r="R39" s="416">
        <f>(R28+R32)</f>
        <v>4</v>
      </c>
      <c r="S39" s="417"/>
      <c r="T39" s="416">
        <f>(T28+T32)</f>
        <v>2</v>
      </c>
      <c r="U39" s="417"/>
      <c r="V39" s="286"/>
      <c r="W39" s="286"/>
      <c r="X39" s="286"/>
      <c r="Y39" s="286"/>
    </row>
    <row r="40" ht="13.5" thickTop="1">
      <c r="A40" s="71"/>
    </row>
    <row r="41" spans="1:23" ht="12.75">
      <c r="A41" s="71"/>
      <c r="V41" s="478"/>
      <c r="W41" s="478"/>
    </row>
  </sheetData>
  <mergeCells count="129">
    <mergeCell ref="C5:C6"/>
    <mergeCell ref="A9:A12"/>
    <mergeCell ref="B5:B6"/>
    <mergeCell ref="V41:W41"/>
    <mergeCell ref="R37:S37"/>
    <mergeCell ref="D37:E37"/>
    <mergeCell ref="D39:E39"/>
    <mergeCell ref="F39:G39"/>
    <mergeCell ref="H39:I39"/>
    <mergeCell ref="J39:K39"/>
    <mergeCell ref="L39:M39"/>
    <mergeCell ref="N39:O39"/>
    <mergeCell ref="P39:Q39"/>
    <mergeCell ref="R39:S39"/>
    <mergeCell ref="J37:K37"/>
    <mergeCell ref="L37:M37"/>
    <mergeCell ref="N37:O37"/>
    <mergeCell ref="P37:Q37"/>
    <mergeCell ref="D35:E35"/>
    <mergeCell ref="F37:G37"/>
    <mergeCell ref="H37:I37"/>
    <mergeCell ref="H35:I35"/>
    <mergeCell ref="F35:G35"/>
    <mergeCell ref="V15:W15"/>
    <mergeCell ref="N32:O32"/>
    <mergeCell ref="J35:K35"/>
    <mergeCell ref="L35:M35"/>
    <mergeCell ref="N35:O35"/>
    <mergeCell ref="P35:Q35"/>
    <mergeCell ref="R35:S35"/>
    <mergeCell ref="V23:W23"/>
    <mergeCell ref="J30:K30"/>
    <mergeCell ref="L30:M30"/>
    <mergeCell ref="Y5:Y6"/>
    <mergeCell ref="X5:X6"/>
    <mergeCell ref="F6:G6"/>
    <mergeCell ref="H6:I6"/>
    <mergeCell ref="J6:K6"/>
    <mergeCell ref="L6:M6"/>
    <mergeCell ref="F5:I5"/>
    <mergeCell ref="J5:M5"/>
    <mergeCell ref="N5:Q5"/>
    <mergeCell ref="N6:O6"/>
    <mergeCell ref="P6:Q6"/>
    <mergeCell ref="R5:W5"/>
    <mergeCell ref="R6:S6"/>
    <mergeCell ref="V6:W6"/>
    <mergeCell ref="V9:W9"/>
    <mergeCell ref="V22:W22"/>
    <mergeCell ref="T6:U6"/>
    <mergeCell ref="V10:W10"/>
    <mergeCell ref="V11:W11"/>
    <mergeCell ref="V21:W21"/>
    <mergeCell ref="V19:W19"/>
    <mergeCell ref="V12:W12"/>
    <mergeCell ref="V18:W18"/>
    <mergeCell ref="V16:W16"/>
    <mergeCell ref="V13:W13"/>
    <mergeCell ref="P30:Q30"/>
    <mergeCell ref="R30:S30"/>
    <mergeCell ref="R25:S25"/>
    <mergeCell ref="R27:S27"/>
    <mergeCell ref="P27:Q27"/>
    <mergeCell ref="T25:U25"/>
    <mergeCell ref="V14:W14"/>
    <mergeCell ref="V17:W17"/>
    <mergeCell ref="V20:W20"/>
    <mergeCell ref="L27:M27"/>
    <mergeCell ref="N27:O27"/>
    <mergeCell ref="N30:O30"/>
    <mergeCell ref="F25:G25"/>
    <mergeCell ref="H25:I25"/>
    <mergeCell ref="F27:G27"/>
    <mergeCell ref="H27:I27"/>
    <mergeCell ref="J25:K25"/>
    <mergeCell ref="L25:M25"/>
    <mergeCell ref="N25:O25"/>
    <mergeCell ref="P25:Q25"/>
    <mergeCell ref="D31:E31"/>
    <mergeCell ref="D32:E32"/>
    <mergeCell ref="F31:G31"/>
    <mergeCell ref="H31:I31"/>
    <mergeCell ref="J31:K31"/>
    <mergeCell ref="L31:M31"/>
    <mergeCell ref="N31:O31"/>
    <mergeCell ref="P31:Q31"/>
    <mergeCell ref="P32:Q32"/>
    <mergeCell ref="R32:S32"/>
    <mergeCell ref="V32:W32"/>
    <mergeCell ref="F32:G32"/>
    <mergeCell ref="H32:I32"/>
    <mergeCell ref="J32:K32"/>
    <mergeCell ref="L32:M32"/>
    <mergeCell ref="R31:S31"/>
    <mergeCell ref="V31:W31"/>
    <mergeCell ref="D30:E30"/>
    <mergeCell ref="F28:G28"/>
    <mergeCell ref="H28:I28"/>
    <mergeCell ref="F30:G30"/>
    <mergeCell ref="H30:I30"/>
    <mergeCell ref="V29:W29"/>
    <mergeCell ref="V30:W30"/>
    <mergeCell ref="P28:Q28"/>
    <mergeCell ref="D24:E24"/>
    <mergeCell ref="V24:W24"/>
    <mergeCell ref="R28:S28"/>
    <mergeCell ref="D25:E25"/>
    <mergeCell ref="D28:E28"/>
    <mergeCell ref="D27:E27"/>
    <mergeCell ref="J28:K28"/>
    <mergeCell ref="L28:M28"/>
    <mergeCell ref="N28:O28"/>
    <mergeCell ref="J27:K27"/>
    <mergeCell ref="P2:Y2"/>
    <mergeCell ref="L3:Y3"/>
    <mergeCell ref="A1:D1"/>
    <mergeCell ref="A2:D2"/>
    <mergeCell ref="E2:O2"/>
    <mergeCell ref="K1:Y1"/>
    <mergeCell ref="T35:U35"/>
    <mergeCell ref="T37:U37"/>
    <mergeCell ref="T39:U39"/>
    <mergeCell ref="A13:A21"/>
    <mergeCell ref="A22:A23"/>
    <mergeCell ref="T31:U31"/>
    <mergeCell ref="T32:U32"/>
    <mergeCell ref="T30:U30"/>
    <mergeCell ref="T27:U27"/>
    <mergeCell ref="T28:U28"/>
  </mergeCells>
  <printOptions horizontalCentered="1"/>
  <pageMargins left="0.3937007874015748" right="0" top="0.3937007874015748" bottom="0.3937007874015748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AA26" sqref="AA26"/>
    </sheetView>
  </sheetViews>
  <sheetFormatPr defaultColWidth="9.00390625" defaultRowHeight="12.75"/>
  <cols>
    <col min="1" max="1" width="8.375" style="13" customWidth="1"/>
    <col min="2" max="2" width="2.625" style="13" customWidth="1"/>
    <col min="3" max="3" width="12.375" style="61" customWidth="1"/>
    <col min="4" max="4" width="23.625" style="13" customWidth="1"/>
    <col min="5" max="5" width="3.125" style="13" customWidth="1"/>
    <col min="6" max="15" width="2.00390625" style="13" customWidth="1"/>
    <col min="16" max="16" width="2.25390625" style="13" customWidth="1"/>
    <col min="17" max="17" width="2.625" style="13" customWidth="1"/>
    <col min="18" max="18" width="2.75390625" style="13" customWidth="1"/>
    <col min="19" max="21" width="2.875" style="13" customWidth="1"/>
    <col min="22" max="23" width="1.875" style="13" customWidth="1"/>
    <col min="24" max="24" width="2.00390625" style="13" customWidth="1"/>
    <col min="25" max="25" width="3.125" style="0" customWidth="1"/>
  </cols>
  <sheetData>
    <row r="1" spans="1:27" ht="15">
      <c r="A1" s="491" t="s">
        <v>129</v>
      </c>
      <c r="B1" s="492"/>
      <c r="C1" s="492"/>
      <c r="D1" s="492"/>
      <c r="E1" s="42"/>
      <c r="F1" s="42"/>
      <c r="G1" s="42"/>
      <c r="H1" s="3"/>
      <c r="I1" s="3"/>
      <c r="J1" s="3"/>
      <c r="K1" s="3"/>
      <c r="L1" s="3"/>
      <c r="M1" s="493" t="s">
        <v>70</v>
      </c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98"/>
      <c r="AA1" s="98"/>
    </row>
    <row r="2" spans="1:27" ht="14.25">
      <c r="A2" s="1" t="s">
        <v>0</v>
      </c>
      <c r="C2" s="13"/>
      <c r="E2" s="494" t="s">
        <v>187</v>
      </c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28" t="s">
        <v>186</v>
      </c>
      <c r="Q2" s="407"/>
      <c r="R2" s="407"/>
      <c r="S2" s="407"/>
      <c r="T2" s="407"/>
      <c r="U2" s="407"/>
      <c r="V2" s="407"/>
      <c r="W2" s="407"/>
      <c r="X2" s="407"/>
      <c r="Y2" s="407"/>
      <c r="Z2" s="97"/>
      <c r="AA2" s="97"/>
    </row>
    <row r="3" spans="1:27" ht="14.25">
      <c r="A3" s="489" t="s">
        <v>49</v>
      </c>
      <c r="B3" s="490"/>
      <c r="C3" s="490"/>
      <c r="D3" s="490"/>
      <c r="E3" s="91"/>
      <c r="F3" s="2"/>
      <c r="G3" s="4"/>
      <c r="H3" s="2"/>
      <c r="I3" s="433" t="s">
        <v>125</v>
      </c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94"/>
      <c r="AA3" s="94"/>
    </row>
    <row r="4" spans="1:25" ht="15.75" thickBot="1">
      <c r="A4" s="71"/>
      <c r="B4" s="1"/>
      <c r="C4" s="4"/>
      <c r="D4" s="73"/>
      <c r="E4" s="78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110"/>
      <c r="B5" s="503" t="s">
        <v>2</v>
      </c>
      <c r="C5" s="64"/>
      <c r="D5" s="22" t="s">
        <v>3</v>
      </c>
      <c r="E5" s="24"/>
      <c r="F5" s="413" t="s">
        <v>27</v>
      </c>
      <c r="G5" s="414"/>
      <c r="H5" s="414"/>
      <c r="I5" s="415"/>
      <c r="J5" s="374" t="s">
        <v>4</v>
      </c>
      <c r="K5" s="375"/>
      <c r="L5" s="375"/>
      <c r="M5" s="376"/>
      <c r="N5" s="374" t="s">
        <v>5</v>
      </c>
      <c r="O5" s="375"/>
      <c r="P5" s="375"/>
      <c r="Q5" s="376"/>
      <c r="R5" s="374" t="s">
        <v>6</v>
      </c>
      <c r="S5" s="375"/>
      <c r="T5" s="375"/>
      <c r="U5" s="375"/>
      <c r="V5" s="375"/>
      <c r="W5" s="385"/>
      <c r="X5" s="386" t="s">
        <v>33</v>
      </c>
      <c r="Y5" s="505" t="s">
        <v>78</v>
      </c>
    </row>
    <row r="6" spans="1:25" ht="13.5" thickBot="1">
      <c r="A6" s="111"/>
      <c r="B6" s="504"/>
      <c r="C6" s="79"/>
      <c r="D6" s="23" t="s">
        <v>7</v>
      </c>
      <c r="E6" s="21" t="s">
        <v>8</v>
      </c>
      <c r="F6" s="410" t="s">
        <v>23</v>
      </c>
      <c r="G6" s="378"/>
      <c r="H6" s="377" t="s">
        <v>25</v>
      </c>
      <c r="I6" s="378"/>
      <c r="J6" s="377" t="s">
        <v>24</v>
      </c>
      <c r="K6" s="378"/>
      <c r="L6" s="377" t="s">
        <v>26</v>
      </c>
      <c r="M6" s="378"/>
      <c r="N6" s="377" t="s">
        <v>22</v>
      </c>
      <c r="O6" s="378"/>
      <c r="P6" s="377" t="s">
        <v>21</v>
      </c>
      <c r="Q6" s="378"/>
      <c r="R6" s="377" t="s">
        <v>20</v>
      </c>
      <c r="S6" s="378"/>
      <c r="T6" s="377" t="s">
        <v>137</v>
      </c>
      <c r="U6" s="378"/>
      <c r="V6" s="377" t="s">
        <v>9</v>
      </c>
      <c r="W6" s="462"/>
      <c r="X6" s="387"/>
      <c r="Y6" s="506"/>
    </row>
    <row r="7" spans="1:25" ht="13.5" thickBot="1">
      <c r="A7" s="111"/>
      <c r="B7" s="20"/>
      <c r="C7" s="2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70"/>
      <c r="Y7" s="80"/>
    </row>
    <row r="8" spans="1:25" ht="13.5" thickBot="1">
      <c r="A8" s="111"/>
      <c r="B8" s="16" t="s">
        <v>40</v>
      </c>
      <c r="C8" s="6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1:25" ht="12.75">
      <c r="A9" s="510" t="s">
        <v>206</v>
      </c>
      <c r="B9" s="108">
        <v>48</v>
      </c>
      <c r="C9" s="289" t="s">
        <v>183</v>
      </c>
      <c r="D9" s="211" t="s">
        <v>204</v>
      </c>
      <c r="E9" s="81" t="s">
        <v>11</v>
      </c>
      <c r="F9" s="82"/>
      <c r="G9" s="83"/>
      <c r="H9" s="84"/>
      <c r="I9" s="83"/>
      <c r="J9" s="84"/>
      <c r="K9" s="85"/>
      <c r="L9" s="84"/>
      <c r="M9" s="83"/>
      <c r="N9" s="84"/>
      <c r="O9" s="85"/>
      <c r="P9" s="118">
        <v>2</v>
      </c>
      <c r="Q9" s="119">
        <v>0</v>
      </c>
      <c r="R9" s="121"/>
      <c r="S9" s="121"/>
      <c r="T9" s="121"/>
      <c r="U9" s="85"/>
      <c r="V9" s="424">
        <v>3</v>
      </c>
      <c r="W9" s="455"/>
      <c r="X9" s="153"/>
      <c r="Y9" s="154"/>
    </row>
    <row r="10" spans="1:25" ht="12.75">
      <c r="A10" s="511"/>
      <c r="B10" s="109">
        <f>B9+1</f>
        <v>49</v>
      </c>
      <c r="C10" s="155" t="s">
        <v>115</v>
      </c>
      <c r="D10" s="205" t="s">
        <v>28</v>
      </c>
      <c r="E10" s="156" t="s">
        <v>15</v>
      </c>
      <c r="F10" s="157"/>
      <c r="G10" s="158"/>
      <c r="H10" s="159"/>
      <c r="I10" s="158"/>
      <c r="J10" s="159"/>
      <c r="K10" s="160"/>
      <c r="L10" s="159"/>
      <c r="M10" s="158"/>
      <c r="N10" s="159"/>
      <c r="O10" s="160"/>
      <c r="P10" s="159">
        <v>0</v>
      </c>
      <c r="Q10" s="160">
        <v>2</v>
      </c>
      <c r="R10" s="334"/>
      <c r="S10" s="334"/>
      <c r="T10" s="334"/>
      <c r="U10" s="230"/>
      <c r="V10" s="502">
        <v>3</v>
      </c>
      <c r="W10" s="373"/>
      <c r="X10" s="161"/>
      <c r="Y10" s="162"/>
    </row>
    <row r="11" spans="1:25" ht="12.75">
      <c r="A11" s="511"/>
      <c r="B11" s="109">
        <f aca="true" t="shared" si="0" ref="B11:B23">B10+1</f>
        <v>50</v>
      </c>
      <c r="C11" s="155" t="s">
        <v>170</v>
      </c>
      <c r="D11" s="205" t="s">
        <v>29</v>
      </c>
      <c r="E11" s="156" t="s">
        <v>15</v>
      </c>
      <c r="F11" s="157"/>
      <c r="G11" s="158"/>
      <c r="H11" s="159"/>
      <c r="I11" s="158"/>
      <c r="J11" s="159"/>
      <c r="K11" s="160"/>
      <c r="L11" s="159"/>
      <c r="M11" s="158"/>
      <c r="N11" s="159"/>
      <c r="O11" s="160"/>
      <c r="P11" s="159"/>
      <c r="Q11" s="160"/>
      <c r="R11" s="334">
        <v>0</v>
      </c>
      <c r="S11" s="334">
        <v>2</v>
      </c>
      <c r="T11" s="334"/>
      <c r="U11" s="230"/>
      <c r="V11" s="502">
        <v>3</v>
      </c>
      <c r="W11" s="373"/>
      <c r="X11" s="161"/>
      <c r="Y11" s="162">
        <v>49</v>
      </c>
    </row>
    <row r="12" spans="1:25" ht="13.5" thickBot="1">
      <c r="A12" s="512"/>
      <c r="B12" s="112">
        <f t="shared" si="0"/>
        <v>51</v>
      </c>
      <c r="C12" s="172" t="s">
        <v>171</v>
      </c>
      <c r="D12" s="206" t="s">
        <v>67</v>
      </c>
      <c r="E12" s="179" t="s">
        <v>15</v>
      </c>
      <c r="F12" s="180"/>
      <c r="G12" s="181"/>
      <c r="H12" s="182"/>
      <c r="I12" s="181"/>
      <c r="J12" s="182"/>
      <c r="K12" s="181"/>
      <c r="L12" s="182"/>
      <c r="M12" s="181"/>
      <c r="N12" s="182"/>
      <c r="O12" s="181"/>
      <c r="P12" s="182">
        <v>0</v>
      </c>
      <c r="Q12" s="181">
        <v>2</v>
      </c>
      <c r="R12" s="337"/>
      <c r="S12" s="337"/>
      <c r="T12" s="337"/>
      <c r="U12" s="338"/>
      <c r="V12" s="379">
        <v>3</v>
      </c>
      <c r="W12" s="357"/>
      <c r="X12" s="183"/>
      <c r="Y12" s="184">
        <v>11</v>
      </c>
    </row>
    <row r="13" spans="1:25" ht="12.75">
      <c r="A13" s="395" t="s">
        <v>209</v>
      </c>
      <c r="B13" s="173">
        <f t="shared" si="0"/>
        <v>52</v>
      </c>
      <c r="C13" s="164" t="s">
        <v>111</v>
      </c>
      <c r="D13" s="177" t="s">
        <v>50</v>
      </c>
      <c r="E13" s="174" t="s">
        <v>15</v>
      </c>
      <c r="F13" s="175"/>
      <c r="G13" s="176"/>
      <c r="H13" s="177"/>
      <c r="I13" s="176"/>
      <c r="J13" s="177"/>
      <c r="K13" s="176"/>
      <c r="L13" s="177"/>
      <c r="M13" s="176"/>
      <c r="N13" s="177"/>
      <c r="O13" s="176"/>
      <c r="P13" s="177"/>
      <c r="Q13" s="176"/>
      <c r="R13" s="335">
        <v>0</v>
      </c>
      <c r="S13" s="335">
        <v>3</v>
      </c>
      <c r="T13" s="335"/>
      <c r="U13" s="336"/>
      <c r="V13" s="507">
        <v>3</v>
      </c>
      <c r="W13" s="508"/>
      <c r="X13" s="169"/>
      <c r="Y13" s="178"/>
    </row>
    <row r="14" spans="1:25" ht="12.75">
      <c r="A14" s="400"/>
      <c r="B14" s="109">
        <f t="shared" si="0"/>
        <v>53</v>
      </c>
      <c r="C14" s="164" t="s">
        <v>112</v>
      </c>
      <c r="D14" s="207" t="s">
        <v>51</v>
      </c>
      <c r="E14" s="47" t="s">
        <v>15</v>
      </c>
      <c r="F14" s="165"/>
      <c r="G14" s="166"/>
      <c r="H14" s="167"/>
      <c r="I14" s="166"/>
      <c r="J14" s="167"/>
      <c r="K14" s="168"/>
      <c r="L14" s="167"/>
      <c r="M14" s="166"/>
      <c r="N14" s="167"/>
      <c r="O14" s="168"/>
      <c r="P14" s="167">
        <v>1</v>
      </c>
      <c r="Q14" s="168">
        <v>0</v>
      </c>
      <c r="R14" s="334"/>
      <c r="S14" s="334"/>
      <c r="T14" s="334"/>
      <c r="U14" s="230"/>
      <c r="V14" s="509">
        <v>3</v>
      </c>
      <c r="W14" s="508"/>
      <c r="X14" s="169"/>
      <c r="Y14" s="163"/>
    </row>
    <row r="15" spans="1:25" ht="11.25" customHeight="1">
      <c r="A15" s="400"/>
      <c r="B15" s="109">
        <f t="shared" si="0"/>
        <v>54</v>
      </c>
      <c r="C15" s="155" t="s">
        <v>91</v>
      </c>
      <c r="D15" s="208" t="s">
        <v>52</v>
      </c>
      <c r="E15" s="156" t="s">
        <v>15</v>
      </c>
      <c r="F15" s="157"/>
      <c r="G15" s="158"/>
      <c r="H15" s="159"/>
      <c r="I15" s="158"/>
      <c r="J15" s="159"/>
      <c r="K15" s="160"/>
      <c r="L15" s="159"/>
      <c r="M15" s="160"/>
      <c r="N15" s="159"/>
      <c r="O15" s="160"/>
      <c r="P15" s="159"/>
      <c r="Q15" s="160"/>
      <c r="R15" s="334"/>
      <c r="S15" s="334"/>
      <c r="T15" s="334">
        <v>2</v>
      </c>
      <c r="U15" s="230">
        <v>0</v>
      </c>
      <c r="V15" s="502">
        <v>3</v>
      </c>
      <c r="W15" s="373"/>
      <c r="X15" s="161"/>
      <c r="Y15" s="163"/>
    </row>
    <row r="16" spans="1:25" ht="12.75">
      <c r="A16" s="400"/>
      <c r="B16" s="109">
        <f t="shared" si="0"/>
        <v>55</v>
      </c>
      <c r="C16" s="155" t="s">
        <v>92</v>
      </c>
      <c r="D16" s="208" t="s">
        <v>87</v>
      </c>
      <c r="E16" s="156" t="s">
        <v>15</v>
      </c>
      <c r="F16" s="157"/>
      <c r="G16" s="158"/>
      <c r="H16" s="159"/>
      <c r="I16" s="158"/>
      <c r="J16" s="159"/>
      <c r="K16" s="160"/>
      <c r="L16" s="159"/>
      <c r="M16" s="158"/>
      <c r="N16" s="159"/>
      <c r="O16" s="160"/>
      <c r="P16" s="159"/>
      <c r="Q16" s="160"/>
      <c r="R16" s="334">
        <v>2</v>
      </c>
      <c r="S16" s="334">
        <v>2</v>
      </c>
      <c r="T16" s="334"/>
      <c r="U16" s="230"/>
      <c r="V16" s="502">
        <v>3</v>
      </c>
      <c r="W16" s="373"/>
      <c r="X16" s="161"/>
      <c r="Y16" s="163">
        <v>13</v>
      </c>
    </row>
    <row r="17" spans="1:25" ht="12.75">
      <c r="A17" s="400"/>
      <c r="B17" s="109">
        <f t="shared" si="0"/>
        <v>56</v>
      </c>
      <c r="C17" s="155" t="s">
        <v>117</v>
      </c>
      <c r="D17" s="208" t="s">
        <v>118</v>
      </c>
      <c r="E17" s="156" t="s">
        <v>11</v>
      </c>
      <c r="F17" s="157"/>
      <c r="G17" s="158"/>
      <c r="H17" s="159"/>
      <c r="I17" s="158"/>
      <c r="J17" s="159"/>
      <c r="K17" s="160"/>
      <c r="L17" s="159"/>
      <c r="M17" s="158"/>
      <c r="N17" s="159"/>
      <c r="O17" s="160"/>
      <c r="P17" s="159"/>
      <c r="Q17" s="160"/>
      <c r="R17" s="334">
        <v>2</v>
      </c>
      <c r="S17" s="334">
        <v>0</v>
      </c>
      <c r="T17" s="334"/>
      <c r="U17" s="230"/>
      <c r="V17" s="502">
        <v>3</v>
      </c>
      <c r="W17" s="373"/>
      <c r="X17" s="161"/>
      <c r="Y17" s="162">
        <v>27</v>
      </c>
    </row>
    <row r="18" spans="1:25" ht="12.75">
      <c r="A18" s="400"/>
      <c r="B18" s="109">
        <f t="shared" si="0"/>
        <v>57</v>
      </c>
      <c r="C18" s="155" t="s">
        <v>113</v>
      </c>
      <c r="D18" s="208" t="s">
        <v>53</v>
      </c>
      <c r="E18" s="156" t="s">
        <v>11</v>
      </c>
      <c r="F18" s="157"/>
      <c r="G18" s="158"/>
      <c r="H18" s="159"/>
      <c r="I18" s="158"/>
      <c r="J18" s="159"/>
      <c r="K18" s="160"/>
      <c r="L18" s="159"/>
      <c r="M18" s="158"/>
      <c r="N18" s="159"/>
      <c r="O18" s="160"/>
      <c r="P18" s="159"/>
      <c r="Q18" s="160"/>
      <c r="R18" s="334"/>
      <c r="S18" s="334"/>
      <c r="T18" s="334">
        <v>1</v>
      </c>
      <c r="U18" s="230">
        <v>0</v>
      </c>
      <c r="V18" s="502">
        <v>3</v>
      </c>
      <c r="W18" s="373"/>
      <c r="X18" s="161"/>
      <c r="Y18" s="163"/>
    </row>
    <row r="19" spans="1:25" ht="12.75">
      <c r="A19" s="400"/>
      <c r="B19" s="109">
        <f t="shared" si="0"/>
        <v>58</v>
      </c>
      <c r="C19" s="155" t="s">
        <v>93</v>
      </c>
      <c r="D19" s="208" t="s">
        <v>54</v>
      </c>
      <c r="E19" s="156" t="s">
        <v>11</v>
      </c>
      <c r="F19" s="157"/>
      <c r="G19" s="158"/>
      <c r="H19" s="159"/>
      <c r="I19" s="158"/>
      <c r="J19" s="159"/>
      <c r="K19" s="160"/>
      <c r="L19" s="159"/>
      <c r="M19" s="158"/>
      <c r="N19" s="159"/>
      <c r="O19" s="160"/>
      <c r="P19" s="159"/>
      <c r="Q19" s="160"/>
      <c r="R19" s="334"/>
      <c r="S19" s="334"/>
      <c r="T19" s="334">
        <v>0</v>
      </c>
      <c r="U19" s="230">
        <v>1</v>
      </c>
      <c r="V19" s="502">
        <v>3</v>
      </c>
      <c r="W19" s="373"/>
      <c r="X19" s="161"/>
      <c r="Y19" s="163"/>
    </row>
    <row r="20" spans="1:25" ht="12.75">
      <c r="A20" s="400"/>
      <c r="B20" s="109">
        <f t="shared" si="0"/>
        <v>59</v>
      </c>
      <c r="C20" s="155" t="s">
        <v>208</v>
      </c>
      <c r="D20" s="208" t="s">
        <v>116</v>
      </c>
      <c r="E20" s="156" t="s">
        <v>11</v>
      </c>
      <c r="F20" s="157"/>
      <c r="G20" s="158"/>
      <c r="H20" s="159"/>
      <c r="I20" s="158"/>
      <c r="J20" s="159"/>
      <c r="K20" s="160"/>
      <c r="L20" s="159"/>
      <c r="M20" s="158"/>
      <c r="N20" s="159"/>
      <c r="O20" s="160"/>
      <c r="P20" s="159"/>
      <c r="Q20" s="160"/>
      <c r="R20" s="334">
        <v>2</v>
      </c>
      <c r="S20" s="334">
        <v>1</v>
      </c>
      <c r="T20" s="334"/>
      <c r="U20" s="230"/>
      <c r="V20" s="502">
        <v>3</v>
      </c>
      <c r="W20" s="373"/>
      <c r="X20" s="161"/>
      <c r="Y20" s="162">
        <v>15</v>
      </c>
    </row>
    <row r="21" spans="1:25" ht="13.5" thickBot="1">
      <c r="A21" s="400"/>
      <c r="B21" s="109">
        <f t="shared" si="0"/>
        <v>60</v>
      </c>
      <c r="C21" s="172" t="s">
        <v>88</v>
      </c>
      <c r="D21" s="206" t="s">
        <v>34</v>
      </c>
      <c r="E21" s="194" t="s">
        <v>15</v>
      </c>
      <c r="F21" s="195"/>
      <c r="G21" s="196"/>
      <c r="H21" s="197"/>
      <c r="I21" s="196"/>
      <c r="J21" s="197"/>
      <c r="K21" s="198"/>
      <c r="L21" s="197"/>
      <c r="M21" s="196"/>
      <c r="N21" s="197"/>
      <c r="O21" s="198"/>
      <c r="P21" s="197">
        <v>0</v>
      </c>
      <c r="Q21" s="198">
        <v>3</v>
      </c>
      <c r="R21" s="341"/>
      <c r="S21" s="341"/>
      <c r="T21" s="341"/>
      <c r="U21" s="260"/>
      <c r="V21" s="517">
        <v>4</v>
      </c>
      <c r="W21" s="357"/>
      <c r="X21" s="183"/>
      <c r="Y21" s="199"/>
    </row>
    <row r="22" spans="1:25" ht="12.75">
      <c r="A22" s="481" t="s">
        <v>39</v>
      </c>
      <c r="B22" s="109">
        <f t="shared" si="0"/>
        <v>61</v>
      </c>
      <c r="C22" s="164" t="s">
        <v>89</v>
      </c>
      <c r="D22" s="189" t="s">
        <v>172</v>
      </c>
      <c r="E22" s="185" t="s">
        <v>15</v>
      </c>
      <c r="F22" s="186"/>
      <c r="G22" s="187"/>
      <c r="H22" s="188"/>
      <c r="I22" s="187"/>
      <c r="J22" s="188"/>
      <c r="K22" s="189"/>
      <c r="L22" s="188"/>
      <c r="M22" s="187"/>
      <c r="N22" s="188"/>
      <c r="O22" s="189"/>
      <c r="P22" s="190"/>
      <c r="Q22" s="191"/>
      <c r="R22" s="339">
        <v>0</v>
      </c>
      <c r="S22" s="339">
        <v>2</v>
      </c>
      <c r="T22" s="339"/>
      <c r="U22" s="340"/>
      <c r="V22" s="346">
        <v>7</v>
      </c>
      <c r="W22" s="508"/>
      <c r="X22" s="192"/>
      <c r="Y22" s="193"/>
    </row>
    <row r="23" spans="1:25" ht="13.5" customHeight="1" thickBot="1">
      <c r="A23" s="482"/>
      <c r="B23" s="109">
        <f t="shared" si="0"/>
        <v>62</v>
      </c>
      <c r="C23" s="172" t="s">
        <v>90</v>
      </c>
      <c r="D23" s="209" t="s">
        <v>173</v>
      </c>
      <c r="E23" s="194" t="s">
        <v>15</v>
      </c>
      <c r="F23" s="195"/>
      <c r="G23" s="196"/>
      <c r="H23" s="197"/>
      <c r="I23" s="196"/>
      <c r="J23" s="197"/>
      <c r="K23" s="198"/>
      <c r="L23" s="197"/>
      <c r="M23" s="196"/>
      <c r="N23" s="197"/>
      <c r="O23" s="198"/>
      <c r="P23" s="197"/>
      <c r="Q23" s="204"/>
      <c r="R23" s="341"/>
      <c r="S23" s="341"/>
      <c r="T23" s="341">
        <v>0</v>
      </c>
      <c r="U23" s="260">
        <v>2</v>
      </c>
      <c r="V23" s="517">
        <v>8</v>
      </c>
      <c r="W23" s="357"/>
      <c r="X23" s="183"/>
      <c r="Y23" s="199">
        <v>61</v>
      </c>
    </row>
    <row r="24" spans="2:25" ht="14.25" customHeight="1" thickBot="1">
      <c r="B24" s="74"/>
      <c r="C24" s="76"/>
      <c r="D24" s="484" t="s">
        <v>35</v>
      </c>
      <c r="E24" s="485"/>
      <c r="F24" s="293">
        <f aca="true" t="shared" si="1" ref="F24:V24">SUM(F9:F23)</f>
        <v>0</v>
      </c>
      <c r="G24" s="293">
        <f t="shared" si="1"/>
        <v>0</v>
      </c>
      <c r="H24" s="293">
        <f t="shared" si="1"/>
        <v>0</v>
      </c>
      <c r="I24" s="293">
        <f t="shared" si="1"/>
        <v>0</v>
      </c>
      <c r="J24" s="293">
        <f t="shared" si="1"/>
        <v>0</v>
      </c>
      <c r="K24" s="293">
        <f t="shared" si="1"/>
        <v>0</v>
      </c>
      <c r="L24" s="293">
        <f t="shared" si="1"/>
        <v>0</v>
      </c>
      <c r="M24" s="293">
        <f t="shared" si="1"/>
        <v>0</v>
      </c>
      <c r="N24" s="293">
        <f t="shared" si="1"/>
        <v>0</v>
      </c>
      <c r="O24" s="293">
        <f t="shared" si="1"/>
        <v>0</v>
      </c>
      <c r="P24" s="293">
        <f t="shared" si="1"/>
        <v>3</v>
      </c>
      <c r="Q24" s="293">
        <f t="shared" si="1"/>
        <v>7</v>
      </c>
      <c r="R24" s="293">
        <f t="shared" si="1"/>
        <v>6</v>
      </c>
      <c r="S24" s="293">
        <f t="shared" si="1"/>
        <v>10</v>
      </c>
      <c r="T24" s="293">
        <f t="shared" si="1"/>
        <v>3</v>
      </c>
      <c r="U24" s="293">
        <f t="shared" si="1"/>
        <v>3</v>
      </c>
      <c r="V24" s="488">
        <f t="shared" si="1"/>
        <v>55</v>
      </c>
      <c r="W24" s="495"/>
      <c r="X24" s="74"/>
      <c r="Y24" s="75"/>
    </row>
    <row r="25" spans="1:25" ht="12.75" customHeight="1" thickBot="1">
      <c r="A25" s="74"/>
      <c r="B25" s="74"/>
      <c r="C25" s="76"/>
      <c r="D25" s="501" t="s">
        <v>55</v>
      </c>
      <c r="E25" s="501"/>
      <c r="F25" s="486">
        <f>SUM(F24:G24)</f>
        <v>0</v>
      </c>
      <c r="G25" s="486"/>
      <c r="H25" s="486">
        <f>SUM(H24:I24)</f>
        <v>0</v>
      </c>
      <c r="I25" s="486"/>
      <c r="J25" s="486">
        <f>SUM(J24:K24)</f>
        <v>0</v>
      </c>
      <c r="K25" s="486"/>
      <c r="L25" s="486">
        <f>SUM(L24:M24)</f>
        <v>0</v>
      </c>
      <c r="M25" s="486"/>
      <c r="N25" s="486">
        <f>SUM(N24:O24)</f>
        <v>0</v>
      </c>
      <c r="O25" s="486"/>
      <c r="P25" s="486">
        <f>SUM(P24:Q24)</f>
        <v>10</v>
      </c>
      <c r="Q25" s="486"/>
      <c r="R25" s="486">
        <f>SUM(R24:S24)</f>
        <v>16</v>
      </c>
      <c r="S25" s="486"/>
      <c r="T25" s="486">
        <f>SUM(T24:U24)</f>
        <v>6</v>
      </c>
      <c r="U25" s="486"/>
      <c r="V25" s="74"/>
      <c r="W25" s="74"/>
      <c r="X25" s="74"/>
      <c r="Y25" s="75"/>
    </row>
    <row r="26" spans="1:25" ht="13.5" customHeight="1" thickBot="1">
      <c r="A26" s="74"/>
      <c r="B26" s="74"/>
      <c r="C26" s="76"/>
      <c r="D26" s="210"/>
      <c r="E26" s="210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13.5" thickBot="1">
      <c r="A27" s="74"/>
      <c r="B27" s="74"/>
      <c r="C27" s="76"/>
      <c r="D27" s="501" t="s">
        <v>41</v>
      </c>
      <c r="E27" s="501"/>
      <c r="F27" s="486">
        <v>0</v>
      </c>
      <c r="G27" s="486"/>
      <c r="H27" s="486">
        <v>0</v>
      </c>
      <c r="I27" s="486"/>
      <c r="J27" s="486">
        <v>0</v>
      </c>
      <c r="K27" s="486"/>
      <c r="L27" s="486">
        <v>0</v>
      </c>
      <c r="M27" s="486"/>
      <c r="N27" s="486">
        <v>0</v>
      </c>
      <c r="O27" s="486"/>
      <c r="P27" s="498">
        <v>1</v>
      </c>
      <c r="Q27" s="498"/>
      <c r="R27" s="486">
        <v>2</v>
      </c>
      <c r="S27" s="486"/>
      <c r="T27" s="486">
        <v>2</v>
      </c>
      <c r="U27" s="486"/>
      <c r="V27" s="74"/>
      <c r="W27" s="74"/>
      <c r="X27" s="74"/>
      <c r="Y27" s="75"/>
    </row>
    <row r="28" spans="1:25" ht="13.5" thickBot="1">
      <c r="A28" s="74"/>
      <c r="B28" s="74"/>
      <c r="C28" s="76"/>
      <c r="D28" s="501" t="s">
        <v>42</v>
      </c>
      <c r="E28" s="501"/>
      <c r="F28" s="486">
        <v>0</v>
      </c>
      <c r="G28" s="486"/>
      <c r="H28" s="486">
        <v>0</v>
      </c>
      <c r="I28" s="486"/>
      <c r="J28" s="486">
        <v>0</v>
      </c>
      <c r="K28" s="486"/>
      <c r="L28" s="486">
        <v>0</v>
      </c>
      <c r="M28" s="486"/>
      <c r="N28" s="486">
        <v>0</v>
      </c>
      <c r="O28" s="486"/>
      <c r="P28" s="498">
        <v>4</v>
      </c>
      <c r="Q28" s="498"/>
      <c r="R28" s="486">
        <v>4</v>
      </c>
      <c r="S28" s="486"/>
      <c r="T28" s="486">
        <v>2</v>
      </c>
      <c r="U28" s="486"/>
      <c r="V28" s="74"/>
      <c r="W28" s="74"/>
      <c r="X28" s="74"/>
      <c r="Y28" s="75"/>
    </row>
    <row r="29" spans="1:25" ht="13.5" thickBot="1">
      <c r="A29" s="74"/>
      <c r="B29" s="74"/>
      <c r="C29" s="76"/>
      <c r="D29" s="210"/>
      <c r="E29" s="210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</row>
    <row r="30" spans="1:25" ht="13.5" thickBot="1">
      <c r="A30" s="74"/>
      <c r="B30" s="74"/>
      <c r="C30" s="76"/>
      <c r="D30" s="445" t="s">
        <v>56</v>
      </c>
      <c r="E30" s="485"/>
      <c r="F30" s="486">
        <f>'Kötelező szakmai tárgyak'!F54</f>
        <v>17</v>
      </c>
      <c r="G30" s="486"/>
      <c r="H30" s="486">
        <f>'Kötelező szakmai tárgyak'!H54</f>
        <v>17</v>
      </c>
      <c r="I30" s="486"/>
      <c r="J30" s="486">
        <f>'Kötelező szakmai tárgyak'!J54</f>
        <v>17</v>
      </c>
      <c r="K30" s="486"/>
      <c r="L30" s="486">
        <f>'Kötelező szakmai tárgyak'!L54</f>
        <v>17</v>
      </c>
      <c r="M30" s="486"/>
      <c r="N30" s="486">
        <f>'Kötelező szakmai tárgyak'!N54</f>
        <v>16</v>
      </c>
      <c r="O30" s="486"/>
      <c r="P30" s="486">
        <f>'Kötelező szakmai tárgyak'!P54</f>
        <v>7</v>
      </c>
      <c r="Q30" s="486"/>
      <c r="R30" s="486">
        <f>'Kötelező szakmai tárgyak'!R54</f>
        <v>0</v>
      </c>
      <c r="S30" s="488"/>
      <c r="T30" s="486">
        <f>'Kötelező szakmai tárgyak'!T54</f>
        <v>0</v>
      </c>
      <c r="U30" s="488"/>
      <c r="V30" s="499">
        <f>'Kötelező szakmai tárgyak'!V53</f>
        <v>155</v>
      </c>
      <c r="W30" s="500"/>
      <c r="X30" s="74"/>
      <c r="Y30" s="75"/>
    </row>
    <row r="31" spans="1:25" ht="13.5" thickBot="1">
      <c r="A31" s="74"/>
      <c r="B31" s="70"/>
      <c r="C31" s="77"/>
      <c r="D31" s="484" t="s">
        <v>58</v>
      </c>
      <c r="E31" s="485"/>
      <c r="F31" s="486">
        <f>'Kötelező szakmai tárgyak'!F56</f>
        <v>6</v>
      </c>
      <c r="G31" s="486"/>
      <c r="H31" s="486">
        <f>'Kötelező szakmai tárgyak'!H56</f>
        <v>7</v>
      </c>
      <c r="I31" s="486"/>
      <c r="J31" s="486">
        <f>'Kötelező szakmai tárgyak'!J56</f>
        <v>5</v>
      </c>
      <c r="K31" s="486"/>
      <c r="L31" s="486">
        <f>'Kötelező szakmai tárgyak'!L56</f>
        <v>6</v>
      </c>
      <c r="M31" s="486"/>
      <c r="N31" s="486">
        <f>'Kötelező szakmai tárgyak'!N56</f>
        <v>5</v>
      </c>
      <c r="O31" s="486"/>
      <c r="P31" s="486">
        <f>'Kötelező szakmai tárgyak'!P56</f>
        <v>3</v>
      </c>
      <c r="Q31" s="486"/>
      <c r="R31" s="486">
        <f>'Kötelező szakmai tárgyak'!R56</f>
        <v>0</v>
      </c>
      <c r="S31" s="486"/>
      <c r="T31" s="486">
        <f>'Kötelező szakmai tárgyak'!T56</f>
        <v>0</v>
      </c>
      <c r="U31" s="486"/>
      <c r="V31" s="496"/>
      <c r="W31" s="497"/>
      <c r="X31" s="70"/>
      <c r="Y31" s="71"/>
    </row>
    <row r="32" spans="1:25" ht="13.5" thickBot="1">
      <c r="A32" s="70"/>
      <c r="B32" s="70"/>
      <c r="C32" s="77"/>
      <c r="D32" s="484" t="s">
        <v>59</v>
      </c>
      <c r="E32" s="485"/>
      <c r="F32" s="486">
        <f>'Kötelező szakmai tárgyak'!F57</f>
        <v>2</v>
      </c>
      <c r="G32" s="486"/>
      <c r="H32" s="486">
        <f>'Kötelező szakmai tárgyak'!H57</f>
        <v>2</v>
      </c>
      <c r="I32" s="486"/>
      <c r="J32" s="486">
        <f>'Kötelező szakmai tárgyak'!J57</f>
        <v>4</v>
      </c>
      <c r="K32" s="486"/>
      <c r="L32" s="486">
        <f>'Kötelező szakmai tárgyak'!L57</f>
        <v>2</v>
      </c>
      <c r="M32" s="486"/>
      <c r="N32" s="486">
        <f>'Kötelező szakmai tárgyak'!N57</f>
        <v>4</v>
      </c>
      <c r="O32" s="486"/>
      <c r="P32" s="486">
        <f>'Kötelező szakmai tárgyak'!P57</f>
        <v>1</v>
      </c>
      <c r="Q32" s="486"/>
      <c r="R32" s="486">
        <f>'Kötelező szakmai tárgyak'!R57</f>
        <v>0</v>
      </c>
      <c r="S32" s="486"/>
      <c r="T32" s="486">
        <f>'Kötelező szakmai tárgyak'!T57</f>
        <v>0</v>
      </c>
      <c r="U32" s="486"/>
      <c r="V32" s="70"/>
      <c r="W32" s="70"/>
      <c r="X32" s="70"/>
      <c r="Y32" s="71"/>
    </row>
    <row r="33" spans="1:25" ht="12.75">
      <c r="A33" s="70"/>
      <c r="B33" s="70"/>
      <c r="C33" s="77"/>
      <c r="D33" s="72"/>
      <c r="E33" s="72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1"/>
    </row>
    <row r="34" spans="1:25" ht="13.5" thickBot="1">
      <c r="A34" s="70"/>
      <c r="B34" s="70"/>
      <c r="C34" s="77"/>
      <c r="D34" s="72"/>
      <c r="E34" s="72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1"/>
    </row>
    <row r="35" spans="1:25" ht="14.25" thickBot="1" thickTop="1">
      <c r="A35" s="70"/>
      <c r="B35" s="70"/>
      <c r="C35" s="77"/>
      <c r="D35" s="513" t="s">
        <v>60</v>
      </c>
      <c r="E35" s="514"/>
      <c r="F35" s="483">
        <f>(F25+F30)</f>
        <v>17</v>
      </c>
      <c r="G35" s="483"/>
      <c r="H35" s="483">
        <f>(H25+H30)</f>
        <v>17</v>
      </c>
      <c r="I35" s="483"/>
      <c r="J35" s="483">
        <f>(J25+J30)</f>
        <v>17</v>
      </c>
      <c r="K35" s="483"/>
      <c r="L35" s="483">
        <f>(L25+L30)</f>
        <v>17</v>
      </c>
      <c r="M35" s="483"/>
      <c r="N35" s="483">
        <f>(N25+N30)</f>
        <v>16</v>
      </c>
      <c r="O35" s="483"/>
      <c r="P35" s="483">
        <f>(P25+P30)</f>
        <v>17</v>
      </c>
      <c r="Q35" s="483"/>
      <c r="R35" s="483">
        <f>(R25+R30)</f>
        <v>16</v>
      </c>
      <c r="S35" s="483"/>
      <c r="T35" s="483">
        <f>(T25+T30)</f>
        <v>6</v>
      </c>
      <c r="U35" s="483"/>
      <c r="V35" s="70"/>
      <c r="W35" s="70"/>
      <c r="X35" s="70"/>
      <c r="Y35" s="71"/>
    </row>
    <row r="36" spans="1:25" ht="14.25" thickBot="1" thickTop="1">
      <c r="A36" s="70"/>
      <c r="B36" s="70"/>
      <c r="C36" s="77"/>
      <c r="D36" s="72"/>
      <c r="E36" s="72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87"/>
      <c r="R36" s="87"/>
      <c r="S36" s="87"/>
      <c r="T36" s="87"/>
      <c r="U36" s="87"/>
      <c r="V36" s="87"/>
      <c r="W36" s="87"/>
      <c r="X36" s="87"/>
      <c r="Y36" s="71"/>
    </row>
    <row r="37" spans="1:25" ht="14.25" thickBot="1" thickTop="1">
      <c r="A37" s="70"/>
      <c r="B37" s="70"/>
      <c r="C37" s="77"/>
      <c r="D37" s="515" t="s">
        <v>61</v>
      </c>
      <c r="E37" s="516"/>
      <c r="F37" s="483">
        <f>(F27+F31)</f>
        <v>6</v>
      </c>
      <c r="G37" s="483"/>
      <c r="H37" s="483">
        <f>(H27+H31)</f>
        <v>7</v>
      </c>
      <c r="I37" s="483"/>
      <c r="J37" s="483">
        <f>(J27+J31)</f>
        <v>5</v>
      </c>
      <c r="K37" s="483"/>
      <c r="L37" s="483">
        <f>(L27+L31)</f>
        <v>6</v>
      </c>
      <c r="M37" s="483"/>
      <c r="N37" s="483">
        <f>(N27+N31)</f>
        <v>5</v>
      </c>
      <c r="O37" s="483"/>
      <c r="P37" s="483">
        <f>(P27+P31)</f>
        <v>4</v>
      </c>
      <c r="Q37" s="483"/>
      <c r="R37" s="483">
        <f>(R27+R31)</f>
        <v>2</v>
      </c>
      <c r="S37" s="487"/>
      <c r="T37" s="483">
        <f>(T27+T31)</f>
        <v>2</v>
      </c>
      <c r="U37" s="487"/>
      <c r="V37" s="70"/>
      <c r="W37" s="70"/>
      <c r="X37" s="70"/>
      <c r="Y37" s="71"/>
    </row>
    <row r="38" spans="1:25" ht="14.25" thickBot="1" thickTop="1">
      <c r="A38" s="70"/>
      <c r="B38" s="70"/>
      <c r="C38" s="77"/>
      <c r="D38" s="72"/>
      <c r="E38" s="72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</row>
    <row r="39" spans="1:25" ht="14.25" thickBot="1" thickTop="1">
      <c r="A39" s="70"/>
      <c r="B39" s="70"/>
      <c r="C39" s="77"/>
      <c r="D39" s="515" t="s">
        <v>62</v>
      </c>
      <c r="E39" s="516"/>
      <c r="F39" s="483">
        <f>(F28+F32)</f>
        <v>2</v>
      </c>
      <c r="G39" s="483"/>
      <c r="H39" s="483">
        <f>(H28+H32)</f>
        <v>2</v>
      </c>
      <c r="I39" s="483"/>
      <c r="J39" s="483">
        <f>(J28+J32)</f>
        <v>4</v>
      </c>
      <c r="K39" s="483"/>
      <c r="L39" s="483">
        <f>(L28+L32)</f>
        <v>2</v>
      </c>
      <c r="M39" s="483"/>
      <c r="N39" s="483">
        <f>(N28+N32)</f>
        <v>4</v>
      </c>
      <c r="O39" s="483"/>
      <c r="P39" s="483">
        <f>(P28+P32)</f>
        <v>5</v>
      </c>
      <c r="Q39" s="483"/>
      <c r="R39" s="483">
        <f>(R28+R32)</f>
        <v>4</v>
      </c>
      <c r="S39" s="483"/>
      <c r="T39" s="483">
        <f>(T28+T32)</f>
        <v>2</v>
      </c>
      <c r="U39" s="483"/>
      <c r="V39" s="70"/>
      <c r="W39" s="70"/>
      <c r="X39" s="70"/>
      <c r="Y39" s="71"/>
    </row>
    <row r="40" spans="1:25" ht="13.5" thickTop="1">
      <c r="A40" s="70"/>
      <c r="B40" s="70"/>
      <c r="C40" s="77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1"/>
    </row>
    <row r="41" ht="12.75">
      <c r="A41" s="70"/>
    </row>
  </sheetData>
  <mergeCells count="125">
    <mergeCell ref="V22:W22"/>
    <mergeCell ref="V23:W23"/>
    <mergeCell ref="V18:W18"/>
    <mergeCell ref="V19:W19"/>
    <mergeCell ref="V20:W20"/>
    <mergeCell ref="V16:W16"/>
    <mergeCell ref="V21:W21"/>
    <mergeCell ref="L39:M39"/>
    <mergeCell ref="N39:O39"/>
    <mergeCell ref="P39:Q39"/>
    <mergeCell ref="R39:S39"/>
    <mergeCell ref="L37:M37"/>
    <mergeCell ref="N37:O37"/>
    <mergeCell ref="P37:Q37"/>
    <mergeCell ref="R37:S37"/>
    <mergeCell ref="D39:E39"/>
    <mergeCell ref="F39:G39"/>
    <mergeCell ref="H39:I39"/>
    <mergeCell ref="J39:K39"/>
    <mergeCell ref="D37:E37"/>
    <mergeCell ref="F37:G37"/>
    <mergeCell ref="H37:I37"/>
    <mergeCell ref="J37:K37"/>
    <mergeCell ref="L35:M35"/>
    <mergeCell ref="N35:O35"/>
    <mergeCell ref="P35:Q35"/>
    <mergeCell ref="R35:S35"/>
    <mergeCell ref="D35:E35"/>
    <mergeCell ref="F35:G35"/>
    <mergeCell ref="H35:I35"/>
    <mergeCell ref="J35:K35"/>
    <mergeCell ref="A9:A12"/>
    <mergeCell ref="V9:W9"/>
    <mergeCell ref="V10:W10"/>
    <mergeCell ref="V11:W11"/>
    <mergeCell ref="V12:W12"/>
    <mergeCell ref="V13:W13"/>
    <mergeCell ref="V14:W14"/>
    <mergeCell ref="V15:W15"/>
    <mergeCell ref="F6:G6"/>
    <mergeCell ref="H6:I6"/>
    <mergeCell ref="J6:K6"/>
    <mergeCell ref="L6:M6"/>
    <mergeCell ref="J5:M5"/>
    <mergeCell ref="N5:Q5"/>
    <mergeCell ref="R5:W5"/>
    <mergeCell ref="Y5:Y6"/>
    <mergeCell ref="N6:O6"/>
    <mergeCell ref="P6:Q6"/>
    <mergeCell ref="R6:S6"/>
    <mergeCell ref="V6:W6"/>
    <mergeCell ref="X5:X6"/>
    <mergeCell ref="T6:U6"/>
    <mergeCell ref="V17:W17"/>
    <mergeCell ref="B5:B6"/>
    <mergeCell ref="F30:G30"/>
    <mergeCell ref="H30:I30"/>
    <mergeCell ref="J30:K30"/>
    <mergeCell ref="L30:M30"/>
    <mergeCell ref="N30:O30"/>
    <mergeCell ref="P30:Q30"/>
    <mergeCell ref="R30:S30"/>
    <mergeCell ref="F5:I5"/>
    <mergeCell ref="H25:I25"/>
    <mergeCell ref="J25:K25"/>
    <mergeCell ref="L25:M25"/>
    <mergeCell ref="N25:O25"/>
    <mergeCell ref="D25:E25"/>
    <mergeCell ref="D27:E27"/>
    <mergeCell ref="D28:E28"/>
    <mergeCell ref="F25:G25"/>
    <mergeCell ref="F27:G27"/>
    <mergeCell ref="F28:G28"/>
    <mergeCell ref="R27:S27"/>
    <mergeCell ref="H28:I28"/>
    <mergeCell ref="J28:K28"/>
    <mergeCell ref="H27:I27"/>
    <mergeCell ref="J27:K27"/>
    <mergeCell ref="L27:M27"/>
    <mergeCell ref="N27:O27"/>
    <mergeCell ref="D31:E31"/>
    <mergeCell ref="F31:G31"/>
    <mergeCell ref="H31:I31"/>
    <mergeCell ref="J31:K31"/>
    <mergeCell ref="R32:S32"/>
    <mergeCell ref="L31:M31"/>
    <mergeCell ref="N31:O31"/>
    <mergeCell ref="P31:Q31"/>
    <mergeCell ref="J32:K32"/>
    <mergeCell ref="L32:M32"/>
    <mergeCell ref="N32:O32"/>
    <mergeCell ref="P32:Q32"/>
    <mergeCell ref="V24:W24"/>
    <mergeCell ref="R31:S31"/>
    <mergeCell ref="V31:W31"/>
    <mergeCell ref="P28:Q28"/>
    <mergeCell ref="R28:S28"/>
    <mergeCell ref="P25:Q25"/>
    <mergeCell ref="V30:W30"/>
    <mergeCell ref="R25:S25"/>
    <mergeCell ref="T25:U25"/>
    <mergeCell ref="P27:Q27"/>
    <mergeCell ref="A3:D3"/>
    <mergeCell ref="A1:D1"/>
    <mergeCell ref="M1:Y1"/>
    <mergeCell ref="P2:Y2"/>
    <mergeCell ref="E2:O2"/>
    <mergeCell ref="I3:Y3"/>
    <mergeCell ref="T37:U37"/>
    <mergeCell ref="T39:U39"/>
    <mergeCell ref="T30:U30"/>
    <mergeCell ref="T27:U27"/>
    <mergeCell ref="T28:U28"/>
    <mergeCell ref="T31:U31"/>
    <mergeCell ref="T32:U32"/>
    <mergeCell ref="A13:A21"/>
    <mergeCell ref="A22:A23"/>
    <mergeCell ref="T35:U35"/>
    <mergeCell ref="D24:E24"/>
    <mergeCell ref="D30:E30"/>
    <mergeCell ref="L28:M28"/>
    <mergeCell ref="N28:O28"/>
    <mergeCell ref="D32:E32"/>
    <mergeCell ref="F32:G32"/>
    <mergeCell ref="H32:I32"/>
  </mergeCells>
  <printOptions/>
  <pageMargins left="0.6692913385826772" right="0.275590551181102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44"/>
  <sheetViews>
    <sheetView zoomScaleSheetLayoutView="100" workbookViewId="0" topLeftCell="A1">
      <selection activeCell="R11" sqref="R11"/>
    </sheetView>
  </sheetViews>
  <sheetFormatPr defaultColWidth="9.00390625" defaultRowHeight="12.75"/>
  <cols>
    <col min="1" max="1" width="3.625" style="0" customWidth="1"/>
    <col min="2" max="2" width="3.625" style="42" customWidth="1"/>
    <col min="3" max="3" width="28.125" style="0" customWidth="1"/>
    <col min="4" max="4" width="9.00390625" style="48" customWidth="1"/>
    <col min="5" max="5" width="4.25390625" style="0" customWidth="1"/>
    <col min="6" max="11" width="2.125" style="0" customWidth="1"/>
    <col min="12" max="12" width="2.00390625" style="0" customWidth="1"/>
    <col min="13" max="15" width="2.125" style="0" customWidth="1"/>
    <col min="16" max="16" width="2.375" style="0" customWidth="1"/>
    <col min="17" max="17" width="2.625" style="0" customWidth="1"/>
    <col min="18" max="18" width="2.375" style="0" customWidth="1"/>
    <col min="19" max="19" width="2.625" style="0" customWidth="1"/>
    <col min="20" max="21" width="2.375" style="0" customWidth="1"/>
    <col min="22" max="22" width="4.00390625" style="0" customWidth="1"/>
    <col min="23" max="23" width="4.375" style="0" customWidth="1"/>
    <col min="24" max="24" width="0.2421875" style="0" hidden="1" customWidth="1"/>
    <col min="25" max="25" width="7.75390625" style="0" hidden="1" customWidth="1"/>
    <col min="27" max="27" width="28.00390625" style="0" bestFit="1" customWidth="1"/>
    <col min="28" max="28" width="11.00390625" style="0" bestFit="1" customWidth="1"/>
    <col min="29" max="29" width="2.625" style="0" bestFit="1" customWidth="1"/>
    <col min="30" max="30" width="3.00390625" style="0" customWidth="1"/>
    <col min="31" max="40" width="2.125" style="0" customWidth="1"/>
    <col min="41" max="46" width="3.00390625" style="0" customWidth="1"/>
  </cols>
  <sheetData>
    <row r="1" spans="1:25" ht="15">
      <c r="A1" s="521" t="s">
        <v>68</v>
      </c>
      <c r="B1" s="522"/>
      <c r="C1" s="522"/>
      <c r="D1" s="526" t="s">
        <v>129</v>
      </c>
      <c r="E1" s="527"/>
      <c r="F1" s="527"/>
      <c r="G1" s="527"/>
      <c r="H1" s="527"/>
      <c r="I1" s="527"/>
      <c r="J1" s="527"/>
      <c r="K1" s="322"/>
      <c r="L1" s="322"/>
      <c r="M1" s="322"/>
      <c r="N1" s="322"/>
      <c r="O1" s="322"/>
      <c r="P1" s="323"/>
      <c r="Q1" s="323"/>
      <c r="R1" s="323"/>
      <c r="S1" s="323"/>
      <c r="T1" s="323"/>
      <c r="U1" s="323"/>
      <c r="V1" s="322"/>
      <c r="W1" s="324" t="s">
        <v>70</v>
      </c>
      <c r="X1" s="33"/>
      <c r="Y1" s="325"/>
    </row>
    <row r="2" spans="1:25" ht="15">
      <c r="A2" s="523" t="s">
        <v>69</v>
      </c>
      <c r="B2" s="497"/>
      <c r="C2" s="497"/>
      <c r="D2" s="321"/>
      <c r="E2" s="75"/>
      <c r="F2" s="75"/>
      <c r="G2" s="75"/>
      <c r="H2" s="75"/>
      <c r="I2" s="75"/>
      <c r="J2" s="75"/>
      <c r="K2" s="320"/>
      <c r="L2" s="320"/>
      <c r="M2" s="524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326"/>
    </row>
    <row r="3" spans="1:25" ht="15">
      <c r="A3" s="327"/>
      <c r="B3" s="328"/>
      <c r="C3" s="329">
        <v>39605</v>
      </c>
      <c r="D3" s="532" t="s">
        <v>1</v>
      </c>
      <c r="E3" s="533"/>
      <c r="F3" s="533"/>
      <c r="G3" s="533"/>
      <c r="H3" s="533"/>
      <c r="I3" s="533"/>
      <c r="J3" s="533"/>
      <c r="K3" s="330"/>
      <c r="L3" s="330"/>
      <c r="M3" s="330"/>
      <c r="N3" s="528" t="s">
        <v>188</v>
      </c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30"/>
    </row>
    <row r="4" spans="1:25" ht="15">
      <c r="A4" s="311"/>
      <c r="B4" s="312"/>
      <c r="C4" s="313"/>
      <c r="D4" s="308"/>
      <c r="E4" s="314"/>
      <c r="F4" s="308"/>
      <c r="G4" s="315"/>
      <c r="H4" s="308"/>
      <c r="I4" s="308"/>
      <c r="J4" s="308"/>
      <c r="K4" s="308"/>
      <c r="L4" s="308"/>
      <c r="M4" s="308"/>
      <c r="N4" s="308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</row>
    <row r="5" spans="1:25" ht="14.25">
      <c r="A5" s="311"/>
      <c r="B5" s="312"/>
      <c r="C5" s="519" t="s">
        <v>80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314"/>
      <c r="X5" s="314"/>
      <c r="Y5" s="314"/>
    </row>
    <row r="6" spans="1:25" ht="12.75" customHeight="1">
      <c r="A6" s="311"/>
      <c r="B6" s="312"/>
      <c r="C6" s="519" t="s">
        <v>81</v>
      </c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316"/>
      <c r="X6" s="311"/>
      <c r="Y6" s="311"/>
    </row>
    <row r="7" spans="1:25" ht="12.75" customHeight="1">
      <c r="A7" s="309"/>
      <c r="B7" s="317"/>
      <c r="C7" s="309"/>
      <c r="D7" s="310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</row>
    <row r="8" spans="1:25" ht="12.75" customHeight="1">
      <c r="A8" s="14"/>
      <c r="B8" s="38"/>
      <c r="C8" s="14"/>
      <c r="D8" s="32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309"/>
      <c r="Y8" s="309"/>
    </row>
    <row r="9" spans="1:25" ht="12.75" customHeight="1">
      <c r="A9" s="14"/>
      <c r="B9" s="38"/>
      <c r="C9" s="14"/>
      <c r="D9" s="32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309"/>
      <c r="Y9" s="309"/>
    </row>
    <row r="10" spans="1:25" ht="12.75" customHeight="1">
      <c r="A10" s="14"/>
      <c r="B10" s="38"/>
      <c r="C10" s="14"/>
      <c r="D10" s="32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309"/>
      <c r="Y10" s="309"/>
    </row>
    <row r="11" spans="1:25" ht="12.75" customHeight="1">
      <c r="A11" s="14"/>
      <c r="B11" s="38"/>
      <c r="C11" s="14"/>
      <c r="D11" s="32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309"/>
      <c r="Y11" s="309"/>
    </row>
    <row r="12" spans="24:25" ht="12.75" customHeight="1">
      <c r="X12" s="314"/>
      <c r="Y12" s="311"/>
    </row>
    <row r="13" spans="1:25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88"/>
      <c r="Y13" s="311"/>
    </row>
    <row r="14" spans="1:25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88"/>
      <c r="Y14" s="311"/>
    </row>
    <row r="15" spans="1:25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88"/>
      <c r="Y15" s="311"/>
    </row>
    <row r="16" spans="1:25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88"/>
      <c r="Y16" s="311"/>
    </row>
    <row r="17" spans="1:25" ht="12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88"/>
      <c r="Y17" s="311"/>
    </row>
    <row r="18" spans="1:26" s="299" customFormat="1" ht="14.25">
      <c r="A18" s="303"/>
      <c r="B18" s="295"/>
      <c r="C18" s="296" t="s">
        <v>210</v>
      </c>
      <c r="D18" s="297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53"/>
      <c r="T18" s="53"/>
      <c r="U18" s="53"/>
      <c r="V18" s="53"/>
      <c r="W18" s="53"/>
      <c r="X18" s="54"/>
      <c r="Y18" s="318"/>
      <c r="Z18" s="294"/>
    </row>
    <row r="19" spans="1:26" s="299" customFormat="1" ht="14.25">
      <c r="A19" s="303"/>
      <c r="B19" s="295"/>
      <c r="C19" s="296"/>
      <c r="D19" s="297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53"/>
      <c r="T19" s="53"/>
      <c r="U19" s="53"/>
      <c r="V19" s="53"/>
      <c r="W19" s="53"/>
      <c r="X19" s="54"/>
      <c r="Y19" s="318"/>
      <c r="Z19" s="294"/>
    </row>
    <row r="20" spans="1:26" s="299" customFormat="1" ht="14.25">
      <c r="A20" s="303"/>
      <c r="B20" s="295"/>
      <c r="C20" s="296"/>
      <c r="D20" s="297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53"/>
      <c r="T20" s="53"/>
      <c r="U20" s="53"/>
      <c r="V20" s="53"/>
      <c r="W20" s="53"/>
      <c r="X20" s="54"/>
      <c r="Y20" s="318"/>
      <c r="Z20" s="294"/>
    </row>
    <row r="21" spans="1:26" s="299" customFormat="1" ht="14.25">
      <c r="A21" s="300"/>
      <c r="B21" s="295"/>
      <c r="C21" s="296"/>
      <c r="D21" s="297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301"/>
      <c r="Q21" s="301"/>
      <c r="R21" s="298"/>
      <c r="S21" s="298"/>
      <c r="T21" s="298"/>
      <c r="U21" s="298"/>
      <c r="V21" s="298"/>
      <c r="W21" s="302"/>
      <c r="X21" s="54"/>
      <c r="Y21" s="318"/>
      <c r="Z21" s="303"/>
    </row>
    <row r="22" spans="1:26" s="303" customFormat="1" ht="14.25">
      <c r="A22" s="300"/>
      <c r="B22" s="295"/>
      <c r="C22" s="296" t="s">
        <v>189</v>
      </c>
      <c r="D22" s="304" t="s">
        <v>123</v>
      </c>
      <c r="E22" s="305"/>
      <c r="F22" s="305"/>
      <c r="G22" s="305"/>
      <c r="H22" s="298"/>
      <c r="I22" s="298"/>
      <c r="J22" s="298"/>
      <c r="K22" s="298"/>
      <c r="L22" s="298"/>
      <c r="M22" s="298"/>
      <c r="N22" s="298"/>
      <c r="O22" s="298"/>
      <c r="P22" s="301"/>
      <c r="Q22" s="301"/>
      <c r="R22" s="298"/>
      <c r="S22" s="298"/>
      <c r="T22" s="298"/>
      <c r="U22" s="298"/>
      <c r="V22" s="298"/>
      <c r="W22" s="302"/>
      <c r="X22" s="54"/>
      <c r="Y22" s="318"/>
      <c r="Z22" s="294"/>
    </row>
    <row r="23" spans="1:25" s="303" customFormat="1" ht="14.25">
      <c r="A23" s="300"/>
      <c r="B23" s="295"/>
      <c r="C23" s="296" t="s">
        <v>96</v>
      </c>
      <c r="D23" s="306" t="s">
        <v>96</v>
      </c>
      <c r="E23" s="306"/>
      <c r="F23" s="305"/>
      <c r="G23" s="305"/>
      <c r="H23" s="298"/>
      <c r="I23" s="298"/>
      <c r="J23" s="298"/>
      <c r="K23" s="298"/>
      <c r="L23" s="298"/>
      <c r="M23" s="298"/>
      <c r="N23" s="298"/>
      <c r="O23" s="298"/>
      <c r="P23" s="301"/>
      <c r="Q23" s="301"/>
      <c r="R23" s="298"/>
      <c r="S23" s="298"/>
      <c r="T23" s="298"/>
      <c r="U23" s="298"/>
      <c r="V23" s="298"/>
      <c r="W23" s="302"/>
      <c r="X23" s="319"/>
      <c r="Y23" s="318"/>
    </row>
    <row r="24" spans="1:25" s="303" customFormat="1" ht="14.25">
      <c r="A24" s="53"/>
      <c r="B24" s="53"/>
      <c r="C24" s="296" t="s">
        <v>79</v>
      </c>
      <c r="D24" s="535" t="s">
        <v>124</v>
      </c>
      <c r="E24" s="535"/>
      <c r="F24" s="534"/>
      <c r="G24" s="534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31"/>
      <c r="T24" s="518"/>
      <c r="U24" s="518"/>
      <c r="V24" s="307"/>
      <c r="W24" s="53"/>
      <c r="X24" s="319"/>
      <c r="Y24" s="318"/>
    </row>
    <row r="25" spans="1:26" s="14" customFormat="1" ht="13.5">
      <c r="A25"/>
      <c r="B25" s="55"/>
      <c r="C25" s="56"/>
      <c r="D25" s="57"/>
      <c r="E25" s="56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/>
      <c r="X25"/>
      <c r="Y25"/>
      <c r="Z25"/>
    </row>
    <row r="26" spans="1:26" s="14" customFormat="1" ht="13.5">
      <c r="A26"/>
      <c r="B26" s="55"/>
      <c r="C26" s="56"/>
      <c r="D26" s="57"/>
      <c r="E26" s="56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/>
      <c r="X26"/>
      <c r="Y26"/>
      <c r="Z26"/>
    </row>
    <row r="27" spans="1:26" s="14" customFormat="1" ht="13.5">
      <c r="A27"/>
      <c r="B27" s="55"/>
      <c r="C27" s="59"/>
      <c r="D27" s="60"/>
      <c r="E27" s="56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/>
      <c r="X27"/>
      <c r="Y27"/>
      <c r="Z27"/>
    </row>
    <row r="28" spans="1:26" s="14" customFormat="1" ht="13.5">
      <c r="A28"/>
      <c r="B28" s="55"/>
      <c r="C28" s="59"/>
      <c r="D28" s="60"/>
      <c r="E28" s="56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/>
      <c r="X28"/>
      <c r="Y28"/>
      <c r="Z28"/>
    </row>
    <row r="29" spans="1:26" s="14" customFormat="1" ht="13.5">
      <c r="A29"/>
      <c r="B29" s="55"/>
      <c r="C29" s="59"/>
      <c r="D29" s="60"/>
      <c r="E29" s="56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/>
      <c r="X29"/>
      <c r="Y29"/>
      <c r="Z29"/>
    </row>
    <row r="30" spans="1:26" s="14" customFormat="1" ht="13.5">
      <c r="A30"/>
      <c r="B30" s="55"/>
      <c r="C30" s="59"/>
      <c r="D30" s="60"/>
      <c r="E30" s="5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/>
      <c r="X30"/>
      <c r="Y30"/>
      <c r="Z30"/>
    </row>
    <row r="31" spans="1:26" s="14" customFormat="1" ht="13.5">
      <c r="A31"/>
      <c r="B31" s="55"/>
      <c r="C31" s="56"/>
      <c r="D31" s="57"/>
      <c r="E31" s="5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/>
      <c r="X31"/>
      <c r="Y31"/>
      <c r="Z31"/>
    </row>
    <row r="32" spans="1:26" s="14" customFormat="1" ht="13.5">
      <c r="A32"/>
      <c r="B32" s="55"/>
      <c r="C32" s="56"/>
      <c r="D32" s="57"/>
      <c r="E32" s="56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/>
      <c r="X32"/>
      <c r="Y32"/>
      <c r="Z32"/>
    </row>
    <row r="33" spans="1:26" s="14" customFormat="1" ht="13.5">
      <c r="A33"/>
      <c r="B33" s="55"/>
      <c r="C33" s="58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/>
      <c r="R33"/>
      <c r="S33"/>
      <c r="T33"/>
      <c r="U33"/>
      <c r="V33"/>
      <c r="W33"/>
      <c r="X33"/>
      <c r="Y33"/>
      <c r="Z33"/>
    </row>
    <row r="34" spans="1:26" s="14" customFormat="1" ht="13.5">
      <c r="A34"/>
      <c r="B34" s="55"/>
      <c r="C34" s="58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/>
      <c r="X34"/>
      <c r="Y34"/>
      <c r="Z34"/>
    </row>
    <row r="35" spans="1:26" s="14" customFormat="1" ht="13.5">
      <c r="A35"/>
      <c r="B35" s="55"/>
      <c r="C35" s="58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/>
      <c r="X35"/>
      <c r="Y35"/>
      <c r="Z35"/>
    </row>
    <row r="36" spans="1:26" s="14" customFormat="1" ht="13.5">
      <c r="A36"/>
      <c r="B36" s="42"/>
      <c r="C36"/>
      <c r="D36" s="4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4" customFormat="1" ht="13.5">
      <c r="A37"/>
      <c r="B37" s="42"/>
      <c r="C37"/>
      <c r="D37" s="4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41" spans="1:26" s="14" customFormat="1" ht="13.5">
      <c r="A41"/>
      <c r="B41" s="42"/>
      <c r="C41"/>
      <c r="D41" s="48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3" spans="1:26" s="14" customFormat="1" ht="13.5">
      <c r="A43"/>
      <c r="B43" s="42"/>
      <c r="C43"/>
      <c r="D43" s="4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33" s="33" customFormat="1" ht="13.5">
      <c r="A44"/>
      <c r="B44" s="42"/>
      <c r="C44"/>
      <c r="D44" s="4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</row>
  </sheetData>
  <mergeCells count="17">
    <mergeCell ref="P24:Q24"/>
    <mergeCell ref="D3:J3"/>
    <mergeCell ref="N24:O24"/>
    <mergeCell ref="F24:G24"/>
    <mergeCell ref="D24:E24"/>
    <mergeCell ref="H24:I24"/>
    <mergeCell ref="J24:K24"/>
    <mergeCell ref="T24:U24"/>
    <mergeCell ref="C6:V6"/>
    <mergeCell ref="A1:C1"/>
    <mergeCell ref="A2:C2"/>
    <mergeCell ref="M2:X2"/>
    <mergeCell ref="D1:J1"/>
    <mergeCell ref="N3:Y3"/>
    <mergeCell ref="C5:V5"/>
    <mergeCell ref="L24:M24"/>
    <mergeCell ref="R24:S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</dc:creator>
  <cp:keywords/>
  <dc:description/>
  <cp:lastModifiedBy>Duczár Sándor</cp:lastModifiedBy>
  <cp:lastPrinted>2007-05-21T08:26:53Z</cp:lastPrinted>
  <dcterms:created xsi:type="dcterms:W3CDTF">2002-06-05T08:42:20Z</dcterms:created>
  <dcterms:modified xsi:type="dcterms:W3CDTF">2008-09-10T13:34:22Z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1633967200</vt:i4>
  </property>
  <property fmtid="{D5CDD505-2E9C-101B-9397-08002B2CF9AE}" pid="3" name="_EmailSubject">
    <vt:lpwstr>Körny. BSc tantervek</vt:lpwstr>
  </property>
  <property fmtid="{D5CDD505-2E9C-101B-9397-08002B2CF9AE}" pid="4" name="_AuthorEmail">
    <vt:lpwstr>duczars@delfin.unideb.hu</vt:lpwstr>
  </property>
  <property fmtid="{D5CDD505-2E9C-101B-9397-08002B2CF9AE}" pid="5" name="_AuthorEmailDisplayName">
    <vt:lpwstr>Duczár Sándor</vt:lpwstr>
  </property>
  <property fmtid="{D5CDD505-2E9C-101B-9397-08002B2CF9AE}" pid="6" name="_PreviousAdHocReviewCycleID">
    <vt:i4>1483075260</vt:i4>
  </property>
  <property fmtid="{D5CDD505-2E9C-101B-9397-08002B2CF9AE}" pid="7" name="_ReviewingToolsShownOnce">
    <vt:lpwstr/>
  </property>
</Properties>
</file>